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ycep-my.sharepoint.com/personal/cng_dep_nyc_gov/Documents/Work from Home Documents/Phase 5 - Geotechnical Investigations/ROWPP/DEP Geotech Procedure Appendices - MAY 2022/"/>
    </mc:Choice>
  </mc:AlternateContent>
  <xr:revisionPtr revIDLastSave="84" documentId="11_56D1DC349C2D946FC246095FDF57EFDDBE149960" xr6:coauthVersionLast="47" xr6:coauthVersionMax="47" xr10:uidLastSave="{95BAF248-B579-4D3A-B95D-113B8D058E6F}"/>
  <bookViews>
    <workbookView xWindow="-120" yWindow="-120" windowWidth="29040" windowHeight="15840" xr2:uid="{00000000-000D-0000-FFFF-FFFF00000000}"/>
  </bookViews>
  <sheets>
    <sheet name="ROW GI (non-PP)" sheetId="6" r:id="rId1"/>
    <sheet name="ROWPP Boring Plan Table" sheetId="9" r:id="rId2"/>
    <sheet name="ROWPP Notes" sheetId="10" r:id="rId3"/>
  </sheets>
  <definedNames>
    <definedName name="_xlnm.Print_Area" localSheetId="0">'ROW GI (non-PP)'!$A$1:$Q$65</definedName>
    <definedName name="_xlnm.Print_Area" localSheetId="1">'ROWPP Boring Plan Table'!$A$1:$Q$38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" i="6" l="1"/>
  <c r="H56" i="6"/>
  <c r="A55" i="6"/>
  <c r="H55" i="6" l="1"/>
  <c r="H58" i="6" s="1"/>
  <c r="E56" i="6" l="1"/>
  <c r="E55" i="6"/>
  <c r="E58" i="6" l="1"/>
</calcChain>
</file>

<file path=xl/sharedStrings.xml><?xml version="1.0" encoding="utf-8"?>
<sst xmlns="http://schemas.openxmlformats.org/spreadsheetml/2006/main" count="349" uniqueCount="206">
  <si>
    <t>DEP Contract ID:</t>
  </si>
  <si>
    <t>[Contract]</t>
  </si>
  <si>
    <t>NYC Department of Environmental Protection</t>
  </si>
  <si>
    <t>DEP Project:</t>
  </si>
  <si>
    <t>[Project Description]</t>
  </si>
  <si>
    <t>Bureau of Environmental Planning and Analysis - Green Infrastructure</t>
  </si>
  <si>
    <t>Prepared By:</t>
  </si>
  <si>
    <t>[Consultant/Sub Name]</t>
  </si>
  <si>
    <t>Borough of X, New York</t>
  </si>
  <si>
    <t>Boring Plan Table for ROW GI Practices  (Excluding Permeable Pavement)</t>
  </si>
  <si>
    <t>Consultant Recommendation [date]</t>
  </si>
  <si>
    <t>DEP Review [date]</t>
  </si>
  <si>
    <t>GPR Field Actions ****</t>
  </si>
  <si>
    <t>GI ID No.</t>
  </si>
  <si>
    <t>GI Length/ Diameter</t>
  </si>
  <si>
    <t>GI Width</t>
  </si>
  <si>
    <r>
      <t xml:space="preserve">Available Upstream Distance - </t>
    </r>
    <r>
      <rPr>
        <b/>
        <sz val="11"/>
        <color theme="9"/>
        <rFont val="Calibri"/>
        <family val="2"/>
        <scheme val="minor"/>
      </rPr>
      <t>Sited*</t>
    </r>
    <r>
      <rPr>
        <b/>
        <sz val="11"/>
        <color theme="1"/>
        <rFont val="Calibri"/>
        <family val="2"/>
        <scheme val="minor"/>
      </rPr>
      <t xml:space="preserve">  
(ft)</t>
    </r>
  </si>
  <si>
    <t>Status 
(Preliminary/ Reserved)</t>
  </si>
  <si>
    <t>Geotech Status**</t>
  </si>
  <si>
    <t>Inferred Location
(data origin)</t>
  </si>
  <si>
    <t>Notes (Historical Borings***, etc.)</t>
  </si>
  <si>
    <t>Geotech Status</t>
  </si>
  <si>
    <t>Comment</t>
  </si>
  <si>
    <t>Action 
(Asset Shifted, Geotech Relocated, Asset Rejected)</t>
  </si>
  <si>
    <t>Notes 
(include date)</t>
  </si>
  <si>
    <t>IB9001a</t>
  </si>
  <si>
    <t>Preliminary</t>
  </si>
  <si>
    <t>B&amp;PT</t>
  </si>
  <si>
    <t>9002a</t>
  </si>
  <si>
    <t>IB9002b</t>
  </si>
  <si>
    <t>PT only</t>
  </si>
  <si>
    <t>9008c</t>
  </si>
  <si>
    <t>IB9002c</t>
  </si>
  <si>
    <t>IB9002d</t>
  </si>
  <si>
    <t>9002-1b</t>
  </si>
  <si>
    <t>IB9004a</t>
  </si>
  <si>
    <t>IB9004b</t>
  </si>
  <si>
    <t>9006a</t>
  </si>
  <si>
    <t>9006b</t>
  </si>
  <si>
    <t>IB9006d</t>
  </si>
  <si>
    <t>9007a</t>
  </si>
  <si>
    <t>GS9008a</t>
  </si>
  <si>
    <t>Rejected</t>
  </si>
  <si>
    <t>N/A</t>
  </si>
  <si>
    <t>Conflict with 12" LCP WM</t>
  </si>
  <si>
    <t>IB9008b</t>
  </si>
  <si>
    <t>Infer</t>
  </si>
  <si>
    <t>9008d</t>
  </si>
  <si>
    <t>IB9009a</t>
  </si>
  <si>
    <t>6083b</t>
  </si>
  <si>
    <t>9010a</t>
  </si>
  <si>
    <t>HB 2348-1</t>
  </si>
  <si>
    <t>HB 2348-1 is approximately 40ft away, PT Only</t>
  </si>
  <si>
    <t>9011a</t>
  </si>
  <si>
    <t>9011b</t>
  </si>
  <si>
    <t>9011c</t>
  </si>
  <si>
    <t>9011d</t>
  </si>
  <si>
    <t>9014a</t>
  </si>
  <si>
    <t>IB9012a</t>
  </si>
  <si>
    <t>9012b</t>
  </si>
  <si>
    <t>9012c</t>
  </si>
  <si>
    <t>9012d</t>
  </si>
  <si>
    <t>IB9012e</t>
  </si>
  <si>
    <t>IB9012h</t>
  </si>
  <si>
    <t>9012i</t>
  </si>
  <si>
    <t>9016a</t>
  </si>
  <si>
    <t>Hydraulically connected to 9016b</t>
  </si>
  <si>
    <t>9016b</t>
  </si>
  <si>
    <t>Hydraulically connected to 9016a</t>
  </si>
  <si>
    <t>9016d</t>
  </si>
  <si>
    <t>IB9016e</t>
  </si>
  <si>
    <t>IB9019d</t>
  </si>
  <si>
    <t>9016f</t>
  </si>
  <si>
    <t>IB9016-1a</t>
  </si>
  <si>
    <t>IB9019a</t>
  </si>
  <si>
    <t>IB9019b</t>
  </si>
  <si>
    <t>IB9019c</t>
  </si>
  <si>
    <t>IB9019e</t>
  </si>
  <si>
    <t>IB9019g</t>
  </si>
  <si>
    <t>IB9019h</t>
  </si>
  <si>
    <t>9019i</t>
  </si>
  <si>
    <t>Total submitted</t>
  </si>
  <si>
    <t>Summary of planned geotechnical investigation:</t>
  </si>
  <si>
    <t xml:space="preserve"> Preliminary </t>
  </si>
  <si>
    <t>B&amp;PT Locations</t>
  </si>
  <si>
    <t>PT only locations</t>
  </si>
  <si>
    <t>Inferred Locations</t>
  </si>
  <si>
    <t>Total</t>
  </si>
  <si>
    <t>Total Preliminary</t>
  </si>
  <si>
    <t>Notes:</t>
  </si>
  <si>
    <t>*The distance between the inlet of the GI practice and either the inlet of an upstream GI practice or the top of the tributary area</t>
  </si>
  <si>
    <t xml:space="preserve">**All Preliminary sites shall have both a soil boring and PTs, unless the pertinent soil data can be inferred from a nearby site or historical boring.If "site A" infers boring data from "Site B", and "site B" is a PT only site, please use Boring data from the site that "site B" infers from for "site A". </t>
  </si>
  <si>
    <t>***References to historical boring data must include the boring ID and the page number in the historical boring log attachment. Indicate if PT only is appropriate for location.</t>
  </si>
  <si>
    <t>****For use during geotechnical invesgiations after Boring Plan is approved to drill</t>
  </si>
  <si>
    <t>Bureau of Environmental Planning and Analysis -  Green Infrastructure</t>
  </si>
  <si>
    <t>Submission 1</t>
  </si>
  <si>
    <t>Location</t>
  </si>
  <si>
    <t xml:space="preserve">  GI ID No.                                       (PP ID)</t>
  </si>
  <si>
    <t>Laboratory Testing Data/ Historical Boring Soil Description</t>
  </si>
  <si>
    <t>Permeability  Analysis</t>
  </si>
  <si>
    <t>Groundwater Table Depth (ft)</t>
  </si>
  <si>
    <t>Bedrock Depth (ft)</t>
  </si>
  <si>
    <t>General Geotechnical  Notes</t>
  </si>
  <si>
    <t>New Boring ID No.</t>
  </si>
  <si>
    <t>Nearest Existing/Historical Boring ID No.</t>
  </si>
  <si>
    <t>Depth (ft)</t>
  </si>
  <si>
    <t>USCS Symbol</t>
  </si>
  <si>
    <t>% Passing No. 200</t>
  </si>
  <si>
    <t>New Permeability Test ID No.</t>
  </si>
  <si>
    <t>Nearest Historical PT ID No.</t>
  </si>
  <si>
    <t>Permeability Test Depth (ft)</t>
  </si>
  <si>
    <t>Avg. Permeability Coef. (in/hr)</t>
  </si>
  <si>
    <t>Soil Boring 
(Yes/No)</t>
  </si>
  <si>
    <t>Permeability Test 
(Yes/No)</t>
  </si>
  <si>
    <t>Additional Notes</t>
  </si>
  <si>
    <t>Notes</t>
  </si>
  <si>
    <t>Wilson Ave in between Himrod St and Harman St</t>
  </si>
  <si>
    <t>PP1265.1</t>
  </si>
  <si>
    <t>B-PP1265.1a</t>
  </si>
  <si>
    <t>P-PP1265.1a</t>
  </si>
  <si>
    <t>YES</t>
  </si>
  <si>
    <t>PP1371.1</t>
  </si>
  <si>
    <t>B-PP1371.1a</t>
  </si>
  <si>
    <t>P-PP1371.1a</t>
  </si>
  <si>
    <t>Greene Ave in between Wilson Ave and Central Ave</t>
  </si>
  <si>
    <t>PP1270-1.1</t>
  </si>
  <si>
    <t>B-GS1268-1a</t>
  </si>
  <si>
    <t>5-7</t>
  </si>
  <si>
    <t>SM</t>
  </si>
  <si>
    <t>P-GS1268-1a</t>
  </si>
  <si>
    <t>7-9</t>
  </si>
  <si>
    <t>NR</t>
  </si>
  <si>
    <t>11-13</t>
  </si>
  <si>
    <t>ML</t>
  </si>
  <si>
    <t>18-20</t>
  </si>
  <si>
    <t>B-PP1270-1.1a</t>
  </si>
  <si>
    <t>P-PP1270-1.1a</t>
  </si>
  <si>
    <t>Wilson Ave in between Greene Ave and Bleecker St</t>
  </si>
  <si>
    <t>PP1270.1</t>
  </si>
  <si>
    <t>B-PP1270.1a</t>
  </si>
  <si>
    <t>P-PP1270.1a</t>
  </si>
  <si>
    <t>B-SGS1365a</t>
  </si>
  <si>
    <t>P-SGS1365a</t>
  </si>
  <si>
    <t>SP</t>
  </si>
  <si>
    <t>Bleecker St in between Wilson Ave and Central Ave</t>
  </si>
  <si>
    <t>PP1271.1</t>
  </si>
  <si>
    <t>NO</t>
  </si>
  <si>
    <t>B-PP1271.1a</t>
  </si>
  <si>
    <t>P-PP1271.1a</t>
  </si>
  <si>
    <t>B-1273c</t>
  </si>
  <si>
    <t>SP-SM</t>
  </si>
  <si>
    <t>P-1273c</t>
  </si>
  <si>
    <t>SW-SM</t>
  </si>
  <si>
    <t>See 'Notes' for specific instructions on using template</t>
  </si>
  <si>
    <t>Notes on ROW Porous Pavement Boring Plan Table</t>
  </si>
  <si>
    <t>1)</t>
  </si>
  <si>
    <t>Worksheet names</t>
  </si>
  <si>
    <t xml:space="preserve">All interim reports must be in the same workbook, but as separate worksheets. Please label each worksheet by the submission number. </t>
  </si>
  <si>
    <t>2)</t>
  </si>
  <si>
    <t>'GI ID No.':</t>
  </si>
  <si>
    <t xml:space="preserve">Do not put anything other than the ID No. in this column. </t>
  </si>
  <si>
    <t>3)</t>
  </si>
  <si>
    <t>New Boring ID No.:</t>
  </si>
  <si>
    <t>Boring ID's must be unique from the GI ID. For example, for borings performed in ROWPP PP262.1, the boring IDs will be "B-PP262.1a, B-PP262.1b, B-PP262.1c etc. until the needed amount of borings for the PP is fufilled".</t>
  </si>
  <si>
    <t>4)</t>
  </si>
  <si>
    <t>Nearest Existing/Hisorical Boring ID No.:</t>
  </si>
  <si>
    <t>Boring ID's must be unique from the GI ID. For example, for a boring performed in ROWB 238A, the boring ID will be "B-238A".</t>
  </si>
  <si>
    <t xml:space="preserve">For historical boring locations, put the exact historical boring number (project number and boring location number), without the "B-". </t>
  </si>
  <si>
    <t>5)</t>
  </si>
  <si>
    <t>New Permeability Test ID No.:</t>
  </si>
  <si>
    <t>PT ID's must be unique from the GI ID and boring ID. For example, for PTs performed in ROWPP PP262.1, the PT IDs will be "P-PP262.1a, P-PP262.1b, P-PP262.1c, etc. until the needed amount of PTs for the PP is fufilled".</t>
  </si>
  <si>
    <t>6)</t>
  </si>
  <si>
    <t>Nearest Existing/Historical Permeability Test ID No.:</t>
  </si>
  <si>
    <t>PT ID's must be unique from the GI ID and boring ID. For example, for a PT performed in ROWB 238A, the PT ID will be "P-238A".</t>
  </si>
  <si>
    <t>7)</t>
  </si>
  <si>
    <r>
      <t xml:space="preserve">For historical borings, please provide the </t>
    </r>
    <r>
      <rPr>
        <u/>
        <sz val="11"/>
        <color theme="1"/>
        <rFont val="Calibri"/>
        <family val="2"/>
        <scheme val="minor"/>
      </rPr>
      <t>complete</t>
    </r>
    <r>
      <rPr>
        <sz val="10"/>
        <color rgb="FF000000"/>
        <rFont val="Calibri"/>
        <family val="2"/>
        <scheme val="minor"/>
      </rPr>
      <t xml:space="preserve"> soil description provided in the boring logs, up to 20 ft depth. </t>
    </r>
  </si>
  <si>
    <t>8)</t>
  </si>
  <si>
    <t xml:space="preserve">Only numbers should be inputted in the '% Passing No 200 Sieve', 'Average Permeability Coef. (ft)', 'Groundwater Table Depth (ft)', and 'Bedrock Depth (ft)' columns. </t>
  </si>
  <si>
    <t>For the ‘% Passing No. 200 Sieve’ column, values must be between 0 and 1.  (i.e. use either 0.15 or 15% not 15). Numbers greater than 1 will not be accepted.</t>
  </si>
  <si>
    <t xml:space="preserve">Please refer below for allowable exceptions and other specific instructions: </t>
  </si>
  <si>
    <t>(NE = not encountered, NR = no record, NP = not performed)</t>
  </si>
  <si>
    <t>Column</t>
  </si>
  <si>
    <t>Exception(s)</t>
  </si>
  <si>
    <t>'USCS Symbol', '% Passing No 200 Sieve'</t>
  </si>
  <si>
    <t>If soil sampling was cancelled due to groundwater, bedrock, obstructions, etc., enter "NP" (details should be included in the 'General Geotech Notes' column)</t>
  </si>
  <si>
    <t>If soil sample could not be obtained or recovery was too low to be analyzed, enter "NR"</t>
  </si>
  <si>
    <t>Average Permeability Coef. (ft)</t>
  </si>
  <si>
    <t>For high permeabilities where the water level drop rate could not be measured, enter "RI"</t>
  </si>
  <si>
    <t>If a PT was not conducted, enter "NP" (details should be included in the 'General Geotech Notes'  or 'Additional Notes' as applicable)</t>
  </si>
  <si>
    <t>Enter the depth that groundwater was encountered during the Geotechnical investigation at the nearest existing and historical boring locations.</t>
  </si>
  <si>
    <t>If groundwater was not encountered, enter "NE"</t>
  </si>
  <si>
    <t>If perched water was encountered, enter "NE" (but include in the 'General Geotech Notes' column)</t>
  </si>
  <si>
    <t>Enter the depth that bedrock was encountered during the Geotechnical investigation at the nearest existing and historical boring locations.</t>
  </si>
  <si>
    <t>If bedrock was not encountered, enter "NE"</t>
  </si>
  <si>
    <t>9)</t>
  </si>
  <si>
    <t>General Geotech Notes:</t>
  </si>
  <si>
    <t>General Geotech Notes related to the nearest existing and historical geotechnical investigations.</t>
  </si>
  <si>
    <t>Siting Analysis</t>
  </si>
  <si>
    <t>Calculated Stormwater Mgmt Capacity (CF)': Use latest OGI Capacity Calculator</t>
  </si>
  <si>
    <t>Appoximate Length of Sited Upstream Tributary* (ft)': In general should match corresponding values from Boring Plan Table</t>
  </si>
  <si>
    <r>
      <t xml:space="preserve">Minimum Required Length of Upstream Tributary** (ft): Use formula provided. </t>
    </r>
    <r>
      <rPr>
        <b/>
        <sz val="11"/>
        <color theme="1"/>
        <rFont val="Calibri"/>
        <family val="2"/>
        <scheme val="minor"/>
      </rPr>
      <t>TDA width must be consistent with the sum of the field-verified sidewalk width and half the roadway width</t>
    </r>
  </si>
  <si>
    <t>10)</t>
  </si>
  <si>
    <t>Additional Notes:</t>
  </si>
  <si>
    <t>Use this column to provide information not directly related to the field or subsurface conditions (e.g. rejection by DOT due to a site-specific constraint, etc.)</t>
  </si>
  <si>
    <t>Where applicable, include whether an HDPE barrier is recommended for the practice</t>
  </si>
  <si>
    <t>ROW Permeable Pavement Boring Plan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</si>
</sst>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"/>
    <numFmt numFmtId="166" formatCode="0.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0"/>
      <color theme="6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</font>
    <font>
      <sz val="9"/>
      <color rgb="FF000000"/>
      <name val="Times New Roman"/>
      <family val="1"/>
    </font>
    <font>
      <sz val="10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9C57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9" fontId="12" fillId="0" borderId="0" applyFont="0" applyFill="0" applyBorder="0" applyAlignment="0" applyProtection="0"/>
    <xf numFmtId="0" fontId="22" fillId="3" borderId="0" applyNumberFormat="0" applyBorder="0" applyAlignment="0" applyProtection="0"/>
  </cellStyleXfs>
  <cellXfs count="2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/>
    <xf numFmtId="0" fontId="5" fillId="0" borderId="0" xfId="0" applyFont="1" applyAlignment="1"/>
    <xf numFmtId="0" fontId="6" fillId="0" borderId="0" xfId="0" applyFont="1" applyAlignment="1"/>
    <xf numFmtId="0" fontId="2" fillId="0" borderId="0" xfId="0" applyFont="1" applyAlignment="1"/>
    <xf numFmtId="1" fontId="0" fillId="0" borderId="0" xfId="0" applyNumberFormat="1"/>
    <xf numFmtId="49" fontId="0" fillId="0" borderId="0" xfId="0" applyNumberFormat="1"/>
    <xf numFmtId="0" fontId="7" fillId="0" borderId="0" xfId="0" applyFont="1" applyAlignment="1"/>
    <xf numFmtId="1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14" fontId="0" fillId="0" borderId="0" xfId="0" applyNumberFormat="1" applyBorder="1" applyAlignment="1">
      <alignment horizontal="center"/>
    </xf>
    <xf numFmtId="0" fontId="1" fillId="0" borderId="0" xfId="1" applyFont="1"/>
    <xf numFmtId="0" fontId="12" fillId="0" borderId="0" xfId="1" applyFill="1" applyBorder="1" applyAlignment="1">
      <alignment horizontal="left" vertical="top"/>
    </xf>
    <xf numFmtId="0" fontId="2" fillId="0" borderId="0" xfId="1" applyFont="1" applyAlignment="1">
      <alignment horizontal="center"/>
    </xf>
    <xf numFmtId="9" fontId="2" fillId="0" borderId="0" xfId="2" applyFont="1" applyAlignment="1">
      <alignment horizontal="center"/>
    </xf>
    <xf numFmtId="2" fontId="2" fillId="0" borderId="0" xfId="1" applyNumberFormat="1" applyFont="1" applyAlignment="1">
      <alignment horizontal="center"/>
    </xf>
    <xf numFmtId="1" fontId="14" fillId="0" borderId="0" xfId="1" applyNumberFormat="1" applyFont="1"/>
    <xf numFmtId="0" fontId="12" fillId="0" borderId="0" xfId="1"/>
    <xf numFmtId="0" fontId="7" fillId="0" borderId="0" xfId="1" applyFont="1" applyAlignment="1"/>
    <xf numFmtId="1" fontId="6" fillId="0" borderId="0" xfId="1" applyNumberFormat="1" applyFont="1" applyAlignment="1">
      <alignment horizontal="center"/>
    </xf>
    <xf numFmtId="9" fontId="0" fillId="0" borderId="0" xfId="2" applyFont="1"/>
    <xf numFmtId="2" fontId="12" fillId="0" borderId="0" xfId="1" applyNumberFormat="1"/>
    <xf numFmtId="0" fontId="16" fillId="0" borderId="0" xfId="1" applyFont="1" applyFill="1" applyBorder="1" applyAlignment="1">
      <alignment horizontal="left" vertical="top"/>
    </xf>
    <xf numFmtId="0" fontId="15" fillId="2" borderId="3" xfId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/>
    </xf>
    <xf numFmtId="49" fontId="11" fillId="0" borderId="2" xfId="1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164" fontId="11" fillId="0" borderId="12" xfId="1" applyNumberFormat="1" applyFont="1" applyFill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center"/>
    </xf>
    <xf numFmtId="0" fontId="11" fillId="2" borderId="7" xfId="1" applyFont="1" applyFill="1" applyBorder="1" applyAlignment="1">
      <alignment horizontal="center"/>
    </xf>
    <xf numFmtId="49" fontId="11" fillId="2" borderId="7" xfId="1" applyNumberFormat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164" fontId="11" fillId="2" borderId="13" xfId="1" applyNumberFormat="1" applyFont="1" applyFill="1" applyBorder="1" applyAlignment="1">
      <alignment horizontal="center" vertical="center"/>
    </xf>
    <xf numFmtId="2" fontId="11" fillId="2" borderId="7" xfId="1" applyNumberFormat="1" applyFont="1" applyFill="1" applyBorder="1" applyAlignment="1">
      <alignment horizontal="center"/>
    </xf>
    <xf numFmtId="0" fontId="11" fillId="0" borderId="7" xfId="1" applyFont="1" applyFill="1" applyBorder="1" applyAlignment="1">
      <alignment horizontal="center"/>
    </xf>
    <xf numFmtId="0" fontId="11" fillId="0" borderId="15" xfId="1" applyFont="1" applyFill="1" applyBorder="1" applyAlignment="1">
      <alignment horizontal="center"/>
    </xf>
    <xf numFmtId="49" fontId="11" fillId="0" borderId="7" xfId="1" applyNumberFormat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/>
    </xf>
    <xf numFmtId="2" fontId="11" fillId="0" borderId="7" xfId="1" applyNumberFormat="1" applyFont="1" applyFill="1" applyBorder="1" applyAlignment="1">
      <alignment horizontal="center"/>
    </xf>
    <xf numFmtId="0" fontId="11" fillId="2" borderId="3" xfId="1" applyFont="1" applyFill="1" applyBorder="1" applyAlignment="1">
      <alignment horizontal="center"/>
    </xf>
    <xf numFmtId="49" fontId="11" fillId="2" borderId="3" xfId="1" applyNumberFormat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164" fontId="11" fillId="2" borderId="14" xfId="1" applyNumberFormat="1" applyFont="1" applyFill="1" applyBorder="1" applyAlignment="1">
      <alignment horizontal="center" vertical="center"/>
    </xf>
    <xf numFmtId="165" fontId="11" fillId="2" borderId="3" xfId="1" applyNumberFormat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 vertical="center"/>
    </xf>
    <xf numFmtId="164" fontId="11" fillId="2" borderId="7" xfId="1" applyNumberFormat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/>
    </xf>
    <xf numFmtId="165" fontId="11" fillId="0" borderId="3" xfId="1" applyNumberFormat="1" applyFont="1" applyFill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49" fontId="11" fillId="2" borderId="7" xfId="1" applyNumberFormat="1" applyFont="1" applyFill="1" applyBorder="1" applyAlignment="1">
      <alignment horizontal="center"/>
    </xf>
    <xf numFmtId="164" fontId="11" fillId="2" borderId="7" xfId="1" applyNumberFormat="1" applyFont="1" applyFill="1" applyBorder="1" applyAlignment="1">
      <alignment horizontal="center"/>
    </xf>
    <xf numFmtId="49" fontId="11" fillId="0" borderId="3" xfId="1" applyNumberFormat="1" applyFont="1" applyFill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/>
    </xf>
    <xf numFmtId="2" fontId="11" fillId="0" borderId="3" xfId="1" applyNumberFormat="1" applyFont="1" applyFill="1" applyBorder="1" applyAlignment="1">
      <alignment horizontal="center"/>
    </xf>
    <xf numFmtId="0" fontId="11" fillId="0" borderId="11" xfId="1" applyFont="1" applyFill="1" applyBorder="1" applyAlignment="1">
      <alignment horizontal="center"/>
    </xf>
    <xf numFmtId="49" fontId="11" fillId="0" borderId="11" xfId="1" applyNumberFormat="1" applyFont="1" applyFill="1" applyBorder="1" applyAlignment="1">
      <alignment horizontal="center"/>
    </xf>
    <xf numFmtId="164" fontId="11" fillId="0" borderId="11" xfId="1" applyNumberFormat="1" applyFont="1" applyFill="1" applyBorder="1" applyAlignment="1">
      <alignment horizontal="center"/>
    </xf>
    <xf numFmtId="2" fontId="11" fillId="0" borderId="11" xfId="1" applyNumberFormat="1" applyFont="1" applyFill="1" applyBorder="1" applyAlignment="1">
      <alignment horizontal="center"/>
    </xf>
    <xf numFmtId="0" fontId="11" fillId="0" borderId="12" xfId="1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/>
    </xf>
    <xf numFmtId="164" fontId="11" fillId="2" borderId="0" xfId="1" applyNumberFormat="1" applyFont="1" applyFill="1" applyBorder="1" applyAlignment="1">
      <alignment horizontal="center"/>
    </xf>
    <xf numFmtId="2" fontId="11" fillId="2" borderId="0" xfId="1" applyNumberFormat="1" applyFont="1" applyFill="1" applyBorder="1" applyAlignment="1">
      <alignment horizontal="center"/>
    </xf>
    <xf numFmtId="0" fontId="11" fillId="2" borderId="13" xfId="1" applyFont="1" applyFill="1" applyBorder="1" applyAlignment="1">
      <alignment horizontal="center"/>
    </xf>
    <xf numFmtId="0" fontId="11" fillId="2" borderId="15" xfId="1" applyFont="1" applyFill="1" applyBorder="1" applyAlignment="1">
      <alignment horizontal="center"/>
    </xf>
    <xf numFmtId="0" fontId="11" fillId="0" borderId="10" xfId="1" applyFont="1" applyFill="1" applyBorder="1" applyAlignment="1">
      <alignment horizontal="center"/>
    </xf>
    <xf numFmtId="49" fontId="11" fillId="0" borderId="10" xfId="1" applyNumberFormat="1" applyFont="1" applyFill="1" applyBorder="1" applyAlignment="1">
      <alignment horizontal="center"/>
    </xf>
    <xf numFmtId="164" fontId="11" fillId="0" borderId="10" xfId="1" applyNumberFormat="1" applyFont="1" applyFill="1" applyBorder="1" applyAlignment="1">
      <alignment horizontal="center"/>
    </xf>
    <xf numFmtId="2" fontId="11" fillId="0" borderId="10" xfId="1" applyNumberFormat="1" applyFont="1" applyFill="1" applyBorder="1" applyAlignment="1">
      <alignment horizontal="center"/>
    </xf>
    <xf numFmtId="0" fontId="11" fillId="0" borderId="9" xfId="1" applyFont="1" applyFill="1" applyBorder="1" applyAlignment="1">
      <alignment horizontal="center"/>
    </xf>
    <xf numFmtId="49" fontId="11" fillId="2" borderId="15" xfId="1" applyNumberFormat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left" vertical="top"/>
    </xf>
    <xf numFmtId="0" fontId="12" fillId="0" borderId="0" xfId="1" applyFill="1" applyBorder="1" applyAlignment="1">
      <alignment horizontal="center" vertical="center"/>
    </xf>
    <xf numFmtId="0" fontId="4" fillId="0" borderId="0" xfId="0" applyFont="1" applyAlignment="1"/>
    <xf numFmtId="0" fontId="17" fillId="0" borderId="0" xfId="0" applyFont="1"/>
    <xf numFmtId="0" fontId="17" fillId="0" borderId="0" xfId="0" applyFont="1" applyFill="1" applyBorder="1" applyAlignment="1">
      <alignment horizontal="left" vertical="top"/>
    </xf>
    <xf numFmtId="0" fontId="17" fillId="0" borderId="0" xfId="0" quotePrefix="1" applyFont="1"/>
    <xf numFmtId="0" fontId="19" fillId="0" borderId="0" xfId="0" applyFont="1"/>
    <xf numFmtId="0" fontId="17" fillId="0" borderId="0" xfId="0" applyFont="1" applyFill="1"/>
    <xf numFmtId="0" fontId="14" fillId="0" borderId="0" xfId="0" applyFont="1" applyFill="1" applyBorder="1" applyAlignment="1">
      <alignment horizontal="center" vertical="center"/>
    </xf>
    <xf numFmtId="0" fontId="20" fillId="0" borderId="0" xfId="0" applyFont="1"/>
    <xf numFmtId="0" fontId="17" fillId="0" borderId="0" xfId="0" quotePrefix="1" applyFont="1" applyFill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166" fontId="1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4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14" fillId="4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166" fontId="20" fillId="0" borderId="0" xfId="0" applyNumberFormat="1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11" fontId="14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6" fontId="14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NumberFormat="1" applyFont="1"/>
    <xf numFmtId="0" fontId="0" fillId="0" borderId="10" xfId="0" applyBorder="1"/>
    <xf numFmtId="0" fontId="14" fillId="0" borderId="10" xfId="0" applyFont="1" applyBorder="1" applyAlignment="1">
      <alignment horizontal="center" wrapText="1"/>
    </xf>
    <xf numFmtId="0" fontId="14" fillId="0" borderId="1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0" fillId="0" borderId="0" xfId="0" applyFill="1" applyAlignment="1"/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5" fillId="2" borderId="25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5" fillId="2" borderId="16" xfId="1" applyFont="1" applyFill="1" applyBorder="1" applyAlignment="1">
      <alignment horizontal="center" vertical="center" wrapText="1"/>
    </xf>
    <xf numFmtId="0" fontId="15" fillId="2" borderId="2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7" fillId="0" borderId="2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5" fillId="2" borderId="16" xfId="1" applyFont="1" applyFill="1" applyBorder="1" applyAlignment="1">
      <alignment horizontal="center" vertical="center" wrapText="1"/>
    </xf>
    <xf numFmtId="0" fontId="15" fillId="2" borderId="23" xfId="1" applyFont="1" applyFill="1" applyBorder="1" applyAlignment="1">
      <alignment horizontal="center" vertical="center" wrapText="1"/>
    </xf>
    <xf numFmtId="0" fontId="15" fillId="2" borderId="17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center" vertical="center" wrapText="1"/>
    </xf>
    <xf numFmtId="0" fontId="15" fillId="2" borderId="19" xfId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center" vertical="center" wrapText="1"/>
    </xf>
    <xf numFmtId="0" fontId="15" fillId="2" borderId="22" xfId="1" applyFont="1" applyFill="1" applyBorder="1" applyAlignment="1">
      <alignment horizontal="center" vertical="center" wrapText="1"/>
    </xf>
    <xf numFmtId="0" fontId="15" fillId="2" borderId="26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8" xfId="1" applyFont="1" applyFill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49" fontId="10" fillId="2" borderId="4" xfId="1" applyNumberFormat="1" applyFont="1" applyFill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center" vertical="center" wrapText="1"/>
    </xf>
    <xf numFmtId="49" fontId="10" fillId="2" borderId="5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0" fontId="15" fillId="2" borderId="21" xfId="1" applyFont="1" applyFill="1" applyBorder="1" applyAlignment="1">
      <alignment horizontal="center" vertical="center" wrapText="1"/>
    </xf>
    <xf numFmtId="0" fontId="15" fillId="2" borderId="25" xfId="1" applyFont="1" applyFill="1" applyBorder="1" applyAlignment="1">
      <alignment horizontal="center" vertical="center" wrapText="1"/>
    </xf>
  </cellXfs>
  <cellStyles count="4">
    <cellStyle name="Neutral 2" xfId="3" xr:uid="{00000000-0005-0000-0000-000000000000}"/>
    <cellStyle name="Normal" xfId="0" builtinId="0"/>
    <cellStyle name="Normal 2" xfId="1" xr:uid="{00000000-0005-0000-0000-000002000000}"/>
    <cellStyle name="Percent 2" xfId="2" xr:uid="{00000000-0005-0000-0000-000003000000}"/>
  </cellStyles>
  <dxfs count="2">
    <dxf>
      <font>
        <color rgb="FF00B05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14446</xdr:colOff>
      <xdr:row>0</xdr:row>
      <xdr:rowOff>29452</xdr:rowOff>
    </xdr:from>
    <xdr:to>
      <xdr:col>7</xdr:col>
      <xdr:colOff>1156737</xdr:colOff>
      <xdr:row>3</xdr:row>
      <xdr:rowOff>163948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446" y="29452"/>
          <a:ext cx="1142291" cy="696471"/>
        </a:xfrm>
        <a:prstGeom prst="rect">
          <a:avLst/>
        </a:prstGeom>
      </xdr:spPr>
    </xdr:pic>
    <xdr:clientData/>
  </xdr:twoCellAnchor>
  <xdr:twoCellAnchor>
    <xdr:from>
      <xdr:col>4</xdr:col>
      <xdr:colOff>1244338</xdr:colOff>
      <xdr:row>0</xdr:row>
      <xdr:rowOff>0</xdr:rowOff>
    </xdr:from>
    <xdr:to>
      <xdr:col>7</xdr:col>
      <xdr:colOff>42969</xdr:colOff>
      <xdr:row>55</xdr:row>
      <xdr:rowOff>3812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rot="18744003">
          <a:off x="596924" y="4278120"/>
          <a:ext cx="10963165" cy="2406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en-US" sz="16700">
              <a:solidFill>
                <a:schemeClr val="bg1">
                  <a:lumMod val="50000"/>
                  <a:alpha val="20000"/>
                </a:schemeClr>
              </a:solidFill>
            </a:rPr>
            <a:t>SAMPLE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305426</xdr:colOff>
      <xdr:row>0</xdr:row>
      <xdr:rowOff>78593</xdr:rowOff>
    </xdr:from>
    <xdr:to>
      <xdr:col>16</xdr:col>
      <xdr:colOff>1083166</xdr:colOff>
      <xdr:row>4</xdr:row>
      <xdr:rowOff>187293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626" y="78593"/>
          <a:ext cx="1682615" cy="1023100"/>
        </a:xfrm>
        <a:prstGeom prst="rect">
          <a:avLst/>
        </a:prstGeom>
      </xdr:spPr>
    </xdr:pic>
    <xdr:clientData/>
  </xdr:twoCellAnchor>
  <xdr:twoCellAnchor editAs="oneCell">
    <xdr:from>
      <xdr:col>3</xdr:col>
      <xdr:colOff>280207</xdr:colOff>
      <xdr:row>14</xdr:row>
      <xdr:rowOff>103413</xdr:rowOff>
    </xdr:from>
    <xdr:to>
      <xdr:col>13</xdr:col>
      <xdr:colOff>934368</xdr:colOff>
      <xdr:row>44</xdr:row>
      <xdr:rowOff>128732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8943053">
          <a:off x="3043504" y="3212122"/>
          <a:ext cx="11341001" cy="52588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2"/>
  <sheetViews>
    <sheetView tabSelected="1" view="pageBreakPreview" zoomScale="70" zoomScaleNormal="85" zoomScaleSheetLayoutView="70" zoomScalePageLayoutView="85" workbookViewId="0">
      <selection activeCell="T2" sqref="T2"/>
    </sheetView>
  </sheetViews>
  <sheetFormatPr defaultRowHeight="15" x14ac:dyDescent="0.25"/>
  <cols>
    <col min="1" max="1" width="15.85546875" style="3" customWidth="1"/>
    <col min="2" max="2" width="10" style="3" customWidth="1"/>
    <col min="3" max="3" width="11.140625" style="3" customWidth="1"/>
    <col min="4" max="4" width="17.42578125" style="3" customWidth="1"/>
    <col min="5" max="5" width="20.42578125" style="3" customWidth="1"/>
    <col min="6" max="6" width="18.85546875" style="3" customWidth="1"/>
    <col min="7" max="7" width="14.85546875" style="3" customWidth="1"/>
    <col min="8" max="8" width="29.140625" style="3" bestFit="1" customWidth="1"/>
    <col min="9" max="9" width="19.5703125" style="3" customWidth="1"/>
    <col min="10" max="10" width="13.5703125" style="3" customWidth="1"/>
    <col min="11" max="11" width="18" style="3" customWidth="1"/>
    <col min="12" max="12" width="28.5703125" style="3" customWidth="1"/>
    <col min="13" max="13" width="7.42578125" style="3" customWidth="1"/>
    <col min="14" max="14" width="28" style="3" customWidth="1"/>
    <col min="15" max="15" width="11.85546875" style="3" customWidth="1"/>
    <col min="16" max="16" width="15" style="3" customWidth="1"/>
    <col min="17" max="18" width="17.42578125" style="1" customWidth="1"/>
    <col min="19" max="20" width="16.85546875" style="1" customWidth="1"/>
  </cols>
  <sheetData>
    <row r="1" spans="1:21" x14ac:dyDescent="0.25">
      <c r="A1" s="7" t="s">
        <v>0</v>
      </c>
      <c r="B1" s="89" t="s">
        <v>1</v>
      </c>
      <c r="C1" s="89"/>
      <c r="D1" s="172" t="s">
        <v>2</v>
      </c>
      <c r="E1" s="172"/>
      <c r="F1" s="172"/>
      <c r="G1" s="164"/>
      <c r="H1" s="8"/>
      <c r="I1" s="8"/>
      <c r="J1" s="8"/>
      <c r="K1" s="8"/>
      <c r="L1" s="1"/>
      <c r="M1" s="1"/>
      <c r="N1" s="1"/>
      <c r="O1" s="1"/>
      <c r="P1" s="1"/>
      <c r="S1"/>
      <c r="T1"/>
    </row>
    <row r="2" spans="1:21" ht="14.25" customHeight="1" x14ac:dyDescent="0.25">
      <c r="A2" s="7" t="s">
        <v>3</v>
      </c>
      <c r="B2" s="89" t="s">
        <v>4</v>
      </c>
      <c r="C2" s="89"/>
      <c r="D2" s="173" t="s">
        <v>5</v>
      </c>
      <c r="E2" s="173"/>
      <c r="F2" s="173"/>
      <c r="G2" s="165"/>
      <c r="H2" s="9"/>
      <c r="I2" s="9"/>
      <c r="J2" s="9"/>
      <c r="K2" s="9"/>
      <c r="L2" s="1"/>
      <c r="M2" s="1"/>
      <c r="N2" s="1"/>
      <c r="O2" s="1"/>
      <c r="P2" s="1"/>
      <c r="S2"/>
      <c r="T2"/>
    </row>
    <row r="3" spans="1:21" x14ac:dyDescent="0.25">
      <c r="A3" s="7" t="s">
        <v>6</v>
      </c>
      <c r="B3" s="89" t="s">
        <v>7</v>
      </c>
      <c r="C3" s="89"/>
      <c r="D3" s="174" t="s">
        <v>8</v>
      </c>
      <c r="E3" s="174"/>
      <c r="F3" s="174"/>
      <c r="G3" s="166"/>
      <c r="H3" s="10"/>
      <c r="I3" s="10"/>
      <c r="J3" s="10"/>
      <c r="K3" s="10"/>
      <c r="L3" s="1"/>
      <c r="M3" s="1"/>
      <c r="N3" s="1"/>
      <c r="O3" s="1"/>
      <c r="P3" s="1"/>
      <c r="S3"/>
      <c r="T3"/>
    </row>
    <row r="4" spans="1:21" x14ac:dyDescent="0.25">
      <c r="A4" s="7"/>
      <c r="B4" s="7"/>
      <c r="C4" s="183"/>
      <c r="D4" s="183"/>
      <c r="E4" s="167"/>
      <c r="F4" s="167"/>
      <c r="G4" s="167"/>
      <c r="H4" s="167"/>
      <c r="I4" s="167"/>
      <c r="J4" s="167"/>
      <c r="K4" s="167"/>
      <c r="L4" s="166"/>
      <c r="M4" s="166"/>
      <c r="N4" s="166"/>
      <c r="O4" s="166"/>
      <c r="P4" s="166"/>
      <c r="Q4" s="166"/>
      <c r="R4" s="166"/>
      <c r="S4" s="11"/>
      <c r="T4" s="12"/>
    </row>
    <row r="5" spans="1:21" x14ac:dyDescent="0.25">
      <c r="A5"/>
      <c r="C5" s="175" t="s">
        <v>9</v>
      </c>
      <c r="D5" s="175"/>
      <c r="E5" s="175"/>
      <c r="F5" s="175"/>
      <c r="G5" s="175"/>
      <c r="H5" s="13"/>
      <c r="I5" s="13"/>
      <c r="J5" s="13"/>
      <c r="K5" s="13"/>
      <c r="L5" s="13"/>
      <c r="M5" s="154"/>
      <c r="N5" s="13"/>
      <c r="O5" s="13"/>
      <c r="P5" s="13"/>
      <c r="Q5" s="13"/>
      <c r="R5" s="13"/>
      <c r="S5" s="13"/>
      <c r="T5" s="14"/>
      <c r="U5" s="15"/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55"/>
      <c r="N6" s="1"/>
      <c r="O6" s="1"/>
      <c r="P6" s="1"/>
      <c r="Q6" s="2"/>
      <c r="R6" s="2"/>
      <c r="S6" s="2"/>
      <c r="T6" s="2"/>
    </row>
    <row r="7" spans="1:21" s="4" customFormat="1" ht="20.65" customHeight="1" x14ac:dyDescent="0.25">
      <c r="A7" s="131"/>
      <c r="B7" s="131"/>
      <c r="C7" s="131"/>
      <c r="D7" s="131"/>
      <c r="E7" s="181" t="s">
        <v>10</v>
      </c>
      <c r="F7" s="181"/>
      <c r="G7" s="181"/>
      <c r="H7" s="182"/>
      <c r="I7" s="180" t="s">
        <v>11</v>
      </c>
      <c r="J7" s="181"/>
      <c r="K7" s="181"/>
      <c r="L7" s="182"/>
      <c r="M7" s="156"/>
      <c r="N7" s="176" t="s">
        <v>12</v>
      </c>
      <c r="O7" s="177"/>
      <c r="P7" s="177"/>
      <c r="Q7" s="178"/>
    </row>
    <row r="8" spans="1:21" ht="60" x14ac:dyDescent="0.25">
      <c r="A8" s="130" t="s">
        <v>13</v>
      </c>
      <c r="B8" s="130" t="s">
        <v>14</v>
      </c>
      <c r="C8" s="130" t="s">
        <v>15</v>
      </c>
      <c r="D8" s="130" t="s">
        <v>16</v>
      </c>
      <c r="E8" s="132" t="s">
        <v>17</v>
      </c>
      <c r="F8" s="130" t="s">
        <v>18</v>
      </c>
      <c r="G8" s="130" t="s">
        <v>19</v>
      </c>
      <c r="H8" s="130" t="s">
        <v>20</v>
      </c>
      <c r="I8" s="132" t="s">
        <v>17</v>
      </c>
      <c r="J8" s="130" t="s">
        <v>21</v>
      </c>
      <c r="K8" s="130" t="s">
        <v>19</v>
      </c>
      <c r="L8" s="16" t="s">
        <v>22</v>
      </c>
      <c r="M8" s="157"/>
      <c r="N8" s="16" t="s">
        <v>23</v>
      </c>
      <c r="O8" s="16" t="s">
        <v>21</v>
      </c>
      <c r="P8" s="130" t="s">
        <v>19</v>
      </c>
      <c r="Q8" s="16" t="s">
        <v>24</v>
      </c>
      <c r="R8"/>
      <c r="S8"/>
      <c r="T8"/>
    </row>
    <row r="9" spans="1:21" x14ac:dyDescent="0.25">
      <c r="A9" s="133" t="s">
        <v>25</v>
      </c>
      <c r="B9" s="134">
        <v>14</v>
      </c>
      <c r="C9" s="135">
        <v>5</v>
      </c>
      <c r="D9" s="134">
        <v>41</v>
      </c>
      <c r="E9" s="98" t="s">
        <v>26</v>
      </c>
      <c r="F9" s="145" t="s">
        <v>27</v>
      </c>
      <c r="G9" s="145"/>
      <c r="H9" s="145"/>
      <c r="I9" s="145"/>
      <c r="J9" s="145"/>
      <c r="K9" s="145"/>
      <c r="L9" s="147"/>
      <c r="M9" s="153"/>
      <c r="N9" s="158"/>
      <c r="O9" s="158"/>
      <c r="P9" s="158"/>
      <c r="Q9" s="159"/>
      <c r="R9"/>
      <c r="S9"/>
      <c r="T9"/>
    </row>
    <row r="10" spans="1:21" s="128" customFormat="1" x14ac:dyDescent="0.25">
      <c r="A10" s="99" t="s">
        <v>28</v>
      </c>
      <c r="B10" s="99">
        <v>15</v>
      </c>
      <c r="C10" s="100">
        <v>5</v>
      </c>
      <c r="D10" s="99">
        <v>84</v>
      </c>
      <c r="E10" s="99" t="s">
        <v>26</v>
      </c>
      <c r="F10" s="145" t="s">
        <v>27</v>
      </c>
      <c r="G10" s="146"/>
      <c r="H10" s="146"/>
      <c r="I10" s="146"/>
      <c r="J10" s="146"/>
      <c r="K10" s="146"/>
      <c r="L10" s="146"/>
      <c r="M10" s="153"/>
      <c r="N10" s="160"/>
      <c r="O10" s="160"/>
      <c r="P10" s="160"/>
      <c r="Q10" s="161"/>
    </row>
    <row r="11" spans="1:21" s="128" customFormat="1" x14ac:dyDescent="0.25">
      <c r="A11" s="99" t="s">
        <v>29</v>
      </c>
      <c r="B11" s="99">
        <v>17</v>
      </c>
      <c r="C11" s="100">
        <v>5</v>
      </c>
      <c r="D11" s="101">
        <v>150</v>
      </c>
      <c r="E11" s="99" t="s">
        <v>26</v>
      </c>
      <c r="F11" s="146" t="s">
        <v>30</v>
      </c>
      <c r="G11" s="99" t="s">
        <v>31</v>
      </c>
      <c r="H11" s="146"/>
      <c r="I11" s="146"/>
      <c r="J11" s="146"/>
      <c r="K11" s="146"/>
      <c r="L11" s="146"/>
      <c r="M11" s="153"/>
      <c r="N11" s="160"/>
      <c r="O11" s="160"/>
      <c r="P11" s="160"/>
      <c r="Q11" s="161"/>
    </row>
    <row r="12" spans="1:21" s="128" customFormat="1" x14ac:dyDescent="0.25">
      <c r="A12" s="99" t="s">
        <v>32</v>
      </c>
      <c r="B12" s="99">
        <v>16</v>
      </c>
      <c r="C12" s="100">
        <v>5</v>
      </c>
      <c r="D12" s="101">
        <v>50</v>
      </c>
      <c r="E12" s="99" t="s">
        <v>26</v>
      </c>
      <c r="F12" s="145" t="s">
        <v>27</v>
      </c>
      <c r="G12" s="146"/>
      <c r="H12" s="146"/>
      <c r="I12" s="146"/>
      <c r="J12" s="146"/>
      <c r="K12" s="146"/>
      <c r="L12" s="146"/>
      <c r="M12" s="153"/>
      <c r="N12" s="160"/>
      <c r="O12" s="160"/>
      <c r="P12" s="160"/>
      <c r="Q12" s="161"/>
    </row>
    <row r="13" spans="1:21" s="128" customFormat="1" x14ac:dyDescent="0.25">
      <c r="A13" s="99" t="s">
        <v>33</v>
      </c>
      <c r="B13" s="99">
        <v>19</v>
      </c>
      <c r="C13" s="100">
        <v>5</v>
      </c>
      <c r="D13" s="101">
        <v>208</v>
      </c>
      <c r="E13" s="99" t="s">
        <v>26</v>
      </c>
      <c r="F13" s="146" t="s">
        <v>30</v>
      </c>
      <c r="G13" s="99" t="s">
        <v>32</v>
      </c>
      <c r="H13" s="146"/>
      <c r="I13" s="146"/>
      <c r="J13" s="146"/>
      <c r="K13" s="146"/>
      <c r="L13" s="146"/>
      <c r="M13" s="153"/>
      <c r="N13" s="160"/>
      <c r="O13" s="160"/>
      <c r="P13" s="160"/>
      <c r="Q13" s="161"/>
    </row>
    <row r="14" spans="1:21" s="128" customFormat="1" x14ac:dyDescent="0.25">
      <c r="A14" s="99" t="s">
        <v>34</v>
      </c>
      <c r="B14" s="99">
        <v>10</v>
      </c>
      <c r="C14" s="100">
        <v>5</v>
      </c>
      <c r="D14" s="101">
        <v>105</v>
      </c>
      <c r="E14" s="99" t="s">
        <v>26</v>
      </c>
      <c r="F14" s="145" t="s">
        <v>27</v>
      </c>
      <c r="G14" s="146"/>
      <c r="H14" s="146"/>
      <c r="I14" s="146"/>
      <c r="J14" s="146"/>
      <c r="K14" s="146"/>
      <c r="L14" s="146"/>
      <c r="M14" s="153"/>
      <c r="N14" s="160"/>
      <c r="O14" s="160"/>
      <c r="P14" s="160"/>
      <c r="Q14" s="161"/>
    </row>
    <row r="15" spans="1:21" x14ac:dyDescent="0.25">
      <c r="A15" s="98" t="s">
        <v>35</v>
      </c>
      <c r="B15" s="99">
        <v>10</v>
      </c>
      <c r="C15" s="100">
        <v>4</v>
      </c>
      <c r="D15" s="99">
        <v>250</v>
      </c>
      <c r="E15" s="98" t="s">
        <v>26</v>
      </c>
      <c r="F15" s="145" t="s">
        <v>27</v>
      </c>
      <c r="G15" s="146"/>
      <c r="H15" s="146"/>
      <c r="I15" s="146"/>
      <c r="J15" s="146"/>
      <c r="K15" s="146"/>
      <c r="L15" s="148"/>
      <c r="M15" s="140"/>
      <c r="N15" s="158"/>
      <c r="O15" s="158"/>
      <c r="P15" s="158"/>
      <c r="Q15" s="159"/>
      <c r="R15"/>
      <c r="S15"/>
      <c r="T15"/>
    </row>
    <row r="16" spans="1:21" x14ac:dyDescent="0.25">
      <c r="A16" s="98" t="s">
        <v>36</v>
      </c>
      <c r="B16" s="99">
        <v>12</v>
      </c>
      <c r="C16" s="100">
        <v>5</v>
      </c>
      <c r="D16" s="99">
        <v>138</v>
      </c>
      <c r="E16" s="98" t="s">
        <v>26</v>
      </c>
      <c r="F16" s="145" t="s">
        <v>27</v>
      </c>
      <c r="G16" s="146"/>
      <c r="H16" s="146"/>
      <c r="I16" s="146"/>
      <c r="J16" s="146"/>
      <c r="K16" s="146"/>
      <c r="L16" s="148"/>
      <c r="M16" s="140"/>
      <c r="N16" s="158"/>
      <c r="O16" s="158"/>
      <c r="P16" s="158"/>
      <c r="Q16" s="159"/>
      <c r="R16"/>
      <c r="S16"/>
      <c r="T16"/>
    </row>
    <row r="17" spans="1:20" x14ac:dyDescent="0.25">
      <c r="A17" s="98" t="s">
        <v>37</v>
      </c>
      <c r="B17" s="99">
        <v>20</v>
      </c>
      <c r="C17" s="100">
        <v>4</v>
      </c>
      <c r="D17" s="101">
        <v>283</v>
      </c>
      <c r="E17" s="98" t="s">
        <v>26</v>
      </c>
      <c r="F17" s="145" t="s">
        <v>27</v>
      </c>
      <c r="G17" s="146"/>
      <c r="H17" s="146"/>
      <c r="I17" s="146"/>
      <c r="J17" s="146"/>
      <c r="K17" s="146"/>
      <c r="L17" s="148"/>
      <c r="M17" s="140"/>
      <c r="N17" s="158"/>
      <c r="O17" s="158"/>
      <c r="P17" s="158"/>
      <c r="Q17" s="159"/>
      <c r="R17"/>
      <c r="S17"/>
      <c r="T17"/>
    </row>
    <row r="18" spans="1:20" s="96" customFormat="1" x14ac:dyDescent="0.25">
      <c r="A18" s="98" t="s">
        <v>38</v>
      </c>
      <c r="B18" s="99">
        <v>14</v>
      </c>
      <c r="C18" s="100">
        <v>4</v>
      </c>
      <c r="D18" s="99">
        <v>186</v>
      </c>
      <c r="E18" s="98" t="s">
        <v>26</v>
      </c>
      <c r="F18" s="145" t="s">
        <v>27</v>
      </c>
      <c r="G18" s="103"/>
      <c r="H18" s="103"/>
      <c r="I18" s="149"/>
      <c r="J18" s="149"/>
      <c r="K18" s="149"/>
      <c r="L18" s="150"/>
      <c r="M18" s="117"/>
      <c r="N18" s="150"/>
      <c r="O18" s="150"/>
      <c r="P18" s="150"/>
      <c r="Q18" s="162"/>
    </row>
    <row r="19" spans="1:20" x14ac:dyDescent="0.25">
      <c r="A19" s="98" t="s">
        <v>39</v>
      </c>
      <c r="B19" s="99">
        <v>12</v>
      </c>
      <c r="C19" s="100">
        <v>4</v>
      </c>
      <c r="D19" s="101">
        <v>153</v>
      </c>
      <c r="E19" s="98" t="s">
        <v>26</v>
      </c>
      <c r="F19" s="145" t="s">
        <v>27</v>
      </c>
      <c r="G19" s="146"/>
      <c r="H19" s="146"/>
      <c r="I19" s="146"/>
      <c r="J19" s="146"/>
      <c r="K19" s="146"/>
      <c r="L19" s="148"/>
      <c r="M19" s="140"/>
      <c r="N19" s="158"/>
      <c r="O19" s="158"/>
      <c r="P19" s="158"/>
      <c r="Q19" s="159"/>
      <c r="R19"/>
      <c r="S19"/>
      <c r="T19"/>
    </row>
    <row r="20" spans="1:20" x14ac:dyDescent="0.25">
      <c r="A20" s="98" t="s">
        <v>40</v>
      </c>
      <c r="B20" s="99">
        <v>12</v>
      </c>
      <c r="C20" s="100">
        <v>5</v>
      </c>
      <c r="D20" s="99">
        <v>48</v>
      </c>
      <c r="E20" s="98" t="s">
        <v>26</v>
      </c>
      <c r="F20" s="145" t="s">
        <v>27</v>
      </c>
      <c r="G20" s="146"/>
      <c r="H20" s="146"/>
      <c r="I20" s="146"/>
      <c r="J20" s="146"/>
      <c r="K20" s="146"/>
      <c r="L20" s="148"/>
      <c r="M20" s="140"/>
      <c r="N20" s="158"/>
      <c r="O20" s="158"/>
      <c r="P20" s="158"/>
      <c r="Q20" s="159"/>
      <c r="R20"/>
      <c r="S20"/>
      <c r="T20"/>
    </row>
    <row r="21" spans="1:20" x14ac:dyDescent="0.25">
      <c r="A21" s="102" t="s">
        <v>41</v>
      </c>
      <c r="B21" s="103">
        <v>10</v>
      </c>
      <c r="C21" s="104">
        <v>3</v>
      </c>
      <c r="D21" s="105">
        <v>169</v>
      </c>
      <c r="E21" s="102" t="s">
        <v>42</v>
      </c>
      <c r="F21" s="102" t="s">
        <v>43</v>
      </c>
      <c r="G21" s="103"/>
      <c r="H21" s="103" t="s">
        <v>44</v>
      </c>
      <c r="I21" s="146"/>
      <c r="J21" s="146"/>
      <c r="K21" s="146"/>
      <c r="L21" s="148"/>
      <c r="M21" s="140"/>
      <c r="N21" s="158"/>
      <c r="O21" s="158"/>
      <c r="P21" s="158"/>
      <c r="Q21" s="159"/>
      <c r="R21"/>
      <c r="S21"/>
      <c r="T21"/>
    </row>
    <row r="22" spans="1:20" x14ac:dyDescent="0.25">
      <c r="A22" s="98" t="s">
        <v>45</v>
      </c>
      <c r="B22" s="99">
        <v>14</v>
      </c>
      <c r="C22" s="100">
        <v>5</v>
      </c>
      <c r="D22" s="101">
        <v>18</v>
      </c>
      <c r="E22" s="98" t="s">
        <v>26</v>
      </c>
      <c r="F22" s="146" t="s">
        <v>46</v>
      </c>
      <c r="G22" s="98" t="s">
        <v>31</v>
      </c>
      <c r="H22" s="146"/>
      <c r="I22" s="146"/>
      <c r="J22" s="146"/>
      <c r="K22" s="146"/>
      <c r="L22" s="148"/>
      <c r="M22" s="140"/>
      <c r="N22" s="158"/>
      <c r="O22" s="158"/>
      <c r="P22" s="158"/>
      <c r="Q22" s="159"/>
      <c r="R22"/>
      <c r="S22"/>
      <c r="T22"/>
    </row>
    <row r="23" spans="1:20" x14ac:dyDescent="0.25">
      <c r="A23" s="98" t="s">
        <v>31</v>
      </c>
      <c r="B23" s="99">
        <v>10</v>
      </c>
      <c r="C23" s="100">
        <v>5</v>
      </c>
      <c r="D23" s="101">
        <v>28</v>
      </c>
      <c r="E23" s="98" t="s">
        <v>26</v>
      </c>
      <c r="F23" s="145" t="s">
        <v>27</v>
      </c>
      <c r="G23" s="146"/>
      <c r="H23" s="146"/>
      <c r="I23" s="146"/>
      <c r="J23" s="146"/>
      <c r="K23" s="146"/>
      <c r="L23" s="148"/>
      <c r="M23" s="140"/>
      <c r="N23" s="158"/>
      <c r="O23" s="158"/>
      <c r="P23" s="158"/>
      <c r="Q23" s="159"/>
      <c r="R23"/>
      <c r="S23"/>
      <c r="T23"/>
    </row>
    <row r="24" spans="1:20" x14ac:dyDescent="0.25">
      <c r="A24" s="98" t="s">
        <v>47</v>
      </c>
      <c r="B24" s="99">
        <v>10</v>
      </c>
      <c r="C24" s="100">
        <v>5</v>
      </c>
      <c r="D24" s="101">
        <v>138</v>
      </c>
      <c r="E24" s="98" t="s">
        <v>26</v>
      </c>
      <c r="F24" s="146" t="s">
        <v>46</v>
      </c>
      <c r="G24" s="98" t="s">
        <v>31</v>
      </c>
      <c r="H24" s="146"/>
      <c r="I24" s="146"/>
      <c r="J24" s="146"/>
      <c r="K24" s="146"/>
      <c r="L24" s="148"/>
      <c r="M24" s="140"/>
      <c r="N24" s="158"/>
      <c r="O24" s="158"/>
      <c r="P24" s="158"/>
      <c r="Q24" s="159"/>
      <c r="R24"/>
      <c r="S24"/>
      <c r="T24"/>
    </row>
    <row r="25" spans="1:20" x14ac:dyDescent="0.25">
      <c r="A25" s="99" t="s">
        <v>48</v>
      </c>
      <c r="B25" s="99">
        <v>20</v>
      </c>
      <c r="C25" s="100">
        <v>5</v>
      </c>
      <c r="D25" s="99">
        <v>215</v>
      </c>
      <c r="E25" s="98" t="s">
        <v>26</v>
      </c>
      <c r="F25" s="146" t="s">
        <v>30</v>
      </c>
      <c r="G25" s="98" t="s">
        <v>49</v>
      </c>
      <c r="H25" s="146"/>
      <c r="I25" s="146"/>
      <c r="J25" s="146"/>
      <c r="K25" s="146"/>
      <c r="L25" s="148"/>
      <c r="M25" s="140"/>
      <c r="N25" s="158"/>
      <c r="O25" s="158"/>
      <c r="P25" s="158"/>
      <c r="Q25" s="159"/>
      <c r="R25"/>
      <c r="S25"/>
      <c r="T25"/>
    </row>
    <row r="26" spans="1:20" ht="30" x14ac:dyDescent="0.25">
      <c r="A26" s="99" t="s">
        <v>50</v>
      </c>
      <c r="B26" s="99">
        <v>20</v>
      </c>
      <c r="C26" s="100">
        <v>4.5</v>
      </c>
      <c r="D26" s="99">
        <v>40</v>
      </c>
      <c r="E26" s="98" t="s">
        <v>26</v>
      </c>
      <c r="F26" s="146" t="s">
        <v>30</v>
      </c>
      <c r="G26" s="98" t="s">
        <v>51</v>
      </c>
      <c r="H26" s="151" t="s">
        <v>52</v>
      </c>
      <c r="I26" s="146"/>
      <c r="J26" s="146"/>
      <c r="K26" s="146"/>
      <c r="L26" s="148"/>
      <c r="M26" s="140"/>
      <c r="N26" s="158"/>
      <c r="O26" s="158"/>
      <c r="P26" s="158"/>
      <c r="Q26" s="159"/>
      <c r="R26"/>
      <c r="S26"/>
      <c r="T26"/>
    </row>
    <row r="27" spans="1:20" x14ac:dyDescent="0.25">
      <c r="A27" s="98" t="s">
        <v>53</v>
      </c>
      <c r="B27" s="99">
        <v>15</v>
      </c>
      <c r="C27" s="100">
        <v>5</v>
      </c>
      <c r="D27" s="98">
        <v>26</v>
      </c>
      <c r="E27" s="98" t="s">
        <v>26</v>
      </c>
      <c r="F27" s="145" t="s">
        <v>27</v>
      </c>
      <c r="G27" s="146"/>
      <c r="H27" s="146"/>
      <c r="I27" s="146"/>
      <c r="J27" s="146"/>
      <c r="K27" s="146"/>
      <c r="L27" s="148"/>
      <c r="M27" s="140"/>
      <c r="N27" s="158"/>
      <c r="O27" s="158"/>
      <c r="P27" s="158"/>
      <c r="Q27" s="159"/>
      <c r="R27"/>
      <c r="S27"/>
      <c r="T27"/>
    </row>
    <row r="28" spans="1:20" x14ac:dyDescent="0.25">
      <c r="A28" s="98" t="s">
        <v>54</v>
      </c>
      <c r="B28" s="99">
        <v>10</v>
      </c>
      <c r="C28" s="100">
        <v>5</v>
      </c>
      <c r="D28" s="101">
        <v>83</v>
      </c>
      <c r="E28" s="98" t="s">
        <v>26</v>
      </c>
      <c r="F28" s="146" t="s">
        <v>46</v>
      </c>
      <c r="G28" s="99" t="s">
        <v>53</v>
      </c>
      <c r="H28" s="146"/>
      <c r="I28" s="146"/>
      <c r="J28" s="146"/>
      <c r="K28" s="146"/>
      <c r="L28" s="148"/>
      <c r="M28" s="140"/>
      <c r="N28" s="158"/>
      <c r="O28" s="158"/>
      <c r="P28" s="158"/>
      <c r="Q28" s="159"/>
      <c r="R28"/>
      <c r="S28"/>
      <c r="T28"/>
    </row>
    <row r="29" spans="1:20" x14ac:dyDescent="0.25">
      <c r="A29" s="98" t="s">
        <v>55</v>
      </c>
      <c r="B29" s="99">
        <v>20</v>
      </c>
      <c r="C29" s="100">
        <v>5</v>
      </c>
      <c r="D29" s="99">
        <v>213</v>
      </c>
      <c r="E29" s="98" t="s">
        <v>26</v>
      </c>
      <c r="F29" s="145" t="s">
        <v>27</v>
      </c>
      <c r="G29" s="146"/>
      <c r="H29" s="146"/>
      <c r="I29" s="146"/>
      <c r="J29" s="146"/>
      <c r="K29" s="146"/>
      <c r="L29" s="148"/>
      <c r="M29" s="140"/>
      <c r="N29" s="158"/>
      <c r="O29" s="158"/>
      <c r="P29" s="158"/>
      <c r="Q29" s="159"/>
      <c r="R29"/>
      <c r="S29"/>
      <c r="T29"/>
    </row>
    <row r="30" spans="1:20" x14ac:dyDescent="0.25">
      <c r="A30" s="98" t="s">
        <v>56</v>
      </c>
      <c r="B30" s="99">
        <v>18</v>
      </c>
      <c r="C30" s="100">
        <v>5</v>
      </c>
      <c r="D30" s="101">
        <v>70</v>
      </c>
      <c r="E30" s="98" t="s">
        <v>26</v>
      </c>
      <c r="F30" s="146" t="s">
        <v>30</v>
      </c>
      <c r="G30" s="98" t="s">
        <v>57</v>
      </c>
      <c r="H30" s="146"/>
      <c r="I30" s="146"/>
      <c r="J30" s="146"/>
      <c r="K30" s="146"/>
      <c r="L30" s="148"/>
      <c r="M30" s="140"/>
      <c r="N30" s="158"/>
      <c r="O30" s="158"/>
      <c r="P30" s="158"/>
      <c r="Q30" s="159"/>
      <c r="R30"/>
      <c r="S30"/>
      <c r="T30"/>
    </row>
    <row r="31" spans="1:20" x14ac:dyDescent="0.25">
      <c r="A31" s="98" t="s">
        <v>58</v>
      </c>
      <c r="B31" s="99">
        <v>17</v>
      </c>
      <c r="C31" s="100">
        <v>5</v>
      </c>
      <c r="D31" s="101">
        <v>55</v>
      </c>
      <c r="E31" s="98" t="s">
        <v>26</v>
      </c>
      <c r="F31" s="145" t="s">
        <v>27</v>
      </c>
      <c r="G31" s="146"/>
      <c r="H31" s="146"/>
      <c r="I31" s="146"/>
      <c r="J31" s="146"/>
      <c r="K31" s="146"/>
      <c r="L31" s="148"/>
      <c r="M31" s="140"/>
      <c r="N31" s="158"/>
      <c r="O31" s="158"/>
      <c r="P31" s="158"/>
      <c r="Q31" s="159"/>
      <c r="R31"/>
      <c r="S31"/>
      <c r="T31"/>
    </row>
    <row r="32" spans="1:20" x14ac:dyDescent="0.25">
      <c r="A32" s="98" t="s">
        <v>59</v>
      </c>
      <c r="B32" s="99">
        <v>15</v>
      </c>
      <c r="C32" s="100">
        <v>5</v>
      </c>
      <c r="D32" s="101">
        <v>56</v>
      </c>
      <c r="E32" s="98" t="s">
        <v>26</v>
      </c>
      <c r="F32" s="146" t="s">
        <v>30</v>
      </c>
      <c r="G32" s="98" t="s">
        <v>58</v>
      </c>
      <c r="H32" s="146"/>
      <c r="I32" s="146"/>
      <c r="J32" s="146"/>
      <c r="K32" s="146"/>
      <c r="L32" s="148"/>
      <c r="M32" s="140"/>
      <c r="N32" s="158"/>
      <c r="O32" s="158"/>
      <c r="P32" s="158"/>
      <c r="Q32" s="159"/>
      <c r="R32"/>
      <c r="S32"/>
      <c r="T32"/>
    </row>
    <row r="33" spans="1:20" x14ac:dyDescent="0.25">
      <c r="A33" s="98" t="s">
        <v>60</v>
      </c>
      <c r="B33" s="99">
        <v>18</v>
      </c>
      <c r="C33" s="100">
        <v>5</v>
      </c>
      <c r="D33" s="101">
        <v>67</v>
      </c>
      <c r="E33" s="98" t="s">
        <v>26</v>
      </c>
      <c r="F33" s="146" t="s">
        <v>46</v>
      </c>
      <c r="G33" s="98" t="s">
        <v>38</v>
      </c>
      <c r="H33" s="146"/>
      <c r="I33" s="146"/>
      <c r="J33" s="146"/>
      <c r="K33" s="146"/>
      <c r="L33" s="148"/>
      <c r="M33" s="140"/>
      <c r="N33" s="158"/>
      <c r="O33" s="158"/>
      <c r="P33" s="158"/>
      <c r="Q33" s="159"/>
      <c r="R33"/>
      <c r="S33"/>
      <c r="T33"/>
    </row>
    <row r="34" spans="1:20" x14ac:dyDescent="0.25">
      <c r="A34" s="98" t="s">
        <v>61</v>
      </c>
      <c r="B34" s="99">
        <v>20</v>
      </c>
      <c r="C34" s="100">
        <v>5</v>
      </c>
      <c r="D34" s="101">
        <v>133</v>
      </c>
      <c r="E34" s="98" t="s">
        <v>26</v>
      </c>
      <c r="F34" s="146" t="s">
        <v>30</v>
      </c>
      <c r="G34" s="98" t="s">
        <v>38</v>
      </c>
      <c r="H34" s="146"/>
      <c r="I34" s="146"/>
      <c r="J34" s="146"/>
      <c r="K34" s="146"/>
      <c r="L34" s="148"/>
      <c r="M34" s="140"/>
      <c r="N34" s="158"/>
      <c r="O34" s="158"/>
      <c r="P34" s="158"/>
      <c r="Q34" s="159"/>
      <c r="R34"/>
      <c r="S34"/>
      <c r="T34"/>
    </row>
    <row r="35" spans="1:20" x14ac:dyDescent="0.25">
      <c r="A35" s="98" t="s">
        <v>62</v>
      </c>
      <c r="B35" s="99">
        <v>11</v>
      </c>
      <c r="C35" s="100">
        <v>5</v>
      </c>
      <c r="D35" s="101">
        <v>94</v>
      </c>
      <c r="E35" s="98" t="s">
        <v>26</v>
      </c>
      <c r="F35" s="146" t="s">
        <v>46</v>
      </c>
      <c r="G35" s="98" t="s">
        <v>39</v>
      </c>
      <c r="H35" s="146"/>
      <c r="I35" s="146"/>
      <c r="J35" s="146"/>
      <c r="K35" s="146"/>
      <c r="L35" s="148"/>
      <c r="M35" s="140"/>
      <c r="N35" s="158"/>
      <c r="O35" s="158"/>
      <c r="P35" s="158"/>
      <c r="Q35" s="159"/>
      <c r="R35"/>
      <c r="S35"/>
      <c r="T35"/>
    </row>
    <row r="36" spans="1:20" x14ac:dyDescent="0.25">
      <c r="A36" s="98" t="s">
        <v>63</v>
      </c>
      <c r="B36" s="99">
        <v>10</v>
      </c>
      <c r="C36" s="100">
        <v>5</v>
      </c>
      <c r="D36" s="101">
        <v>25</v>
      </c>
      <c r="E36" s="98" t="s">
        <v>26</v>
      </c>
      <c r="F36" s="145" t="s">
        <v>27</v>
      </c>
      <c r="G36" s="146"/>
      <c r="H36" s="146"/>
      <c r="I36" s="146"/>
      <c r="J36" s="146"/>
      <c r="K36" s="146"/>
      <c r="L36" s="148"/>
      <c r="M36" s="140"/>
      <c r="N36" s="158"/>
      <c r="O36" s="158"/>
      <c r="P36" s="158"/>
      <c r="Q36" s="159"/>
      <c r="R36"/>
      <c r="S36"/>
      <c r="T36"/>
    </row>
    <row r="37" spans="1:20" x14ac:dyDescent="0.25">
      <c r="A37" s="98" t="s">
        <v>64</v>
      </c>
      <c r="B37" s="99">
        <v>20</v>
      </c>
      <c r="C37" s="100">
        <v>5</v>
      </c>
      <c r="D37" s="101">
        <v>30</v>
      </c>
      <c r="E37" s="98" t="s">
        <v>26</v>
      </c>
      <c r="F37" s="146" t="s">
        <v>46</v>
      </c>
      <c r="G37" s="98" t="s">
        <v>63</v>
      </c>
      <c r="H37" s="146"/>
      <c r="I37" s="146"/>
      <c r="J37" s="146"/>
      <c r="K37" s="146"/>
      <c r="L37" s="148"/>
      <c r="M37" s="140"/>
      <c r="N37" s="158"/>
      <c r="O37" s="158"/>
      <c r="P37" s="158"/>
      <c r="Q37" s="159"/>
      <c r="R37"/>
      <c r="S37"/>
      <c r="T37"/>
    </row>
    <row r="38" spans="1:20" x14ac:dyDescent="0.25">
      <c r="A38" s="98" t="s">
        <v>57</v>
      </c>
      <c r="B38" s="99">
        <v>20</v>
      </c>
      <c r="C38" s="100">
        <v>5</v>
      </c>
      <c r="D38" s="99">
        <v>98</v>
      </c>
      <c r="E38" s="98" t="s">
        <v>26</v>
      </c>
      <c r="F38" s="145" t="s">
        <v>27</v>
      </c>
      <c r="G38" s="146"/>
      <c r="H38" s="146"/>
      <c r="I38" s="146"/>
      <c r="J38" s="146"/>
      <c r="K38" s="146"/>
      <c r="L38" s="148"/>
      <c r="M38" s="140"/>
      <c r="N38" s="158"/>
      <c r="O38" s="158"/>
      <c r="P38" s="158"/>
      <c r="Q38" s="159"/>
      <c r="R38"/>
      <c r="S38"/>
      <c r="T38"/>
    </row>
    <row r="39" spans="1:20" ht="30" x14ac:dyDescent="0.25">
      <c r="A39" s="98" t="s">
        <v>65</v>
      </c>
      <c r="B39" s="99">
        <v>18</v>
      </c>
      <c r="C39" s="100">
        <v>5</v>
      </c>
      <c r="D39" s="106">
        <v>24</v>
      </c>
      <c r="E39" s="98" t="s">
        <v>26</v>
      </c>
      <c r="F39" s="145" t="s">
        <v>27</v>
      </c>
      <c r="G39" s="99"/>
      <c r="H39" s="99" t="s">
        <v>66</v>
      </c>
      <c r="I39" s="146"/>
      <c r="J39" s="146"/>
      <c r="K39" s="146"/>
      <c r="L39" s="148"/>
      <c r="M39" s="140"/>
      <c r="N39" s="158"/>
      <c r="O39" s="158"/>
      <c r="P39" s="158"/>
      <c r="Q39" s="159"/>
      <c r="R39"/>
      <c r="S39"/>
      <c r="T39"/>
    </row>
    <row r="40" spans="1:20" ht="30" x14ac:dyDescent="0.25">
      <c r="A40" s="98" t="s">
        <v>67</v>
      </c>
      <c r="B40" s="99">
        <v>17</v>
      </c>
      <c r="C40" s="100">
        <v>5</v>
      </c>
      <c r="D40" s="99">
        <v>87</v>
      </c>
      <c r="E40" s="98" t="s">
        <v>26</v>
      </c>
      <c r="F40" s="146" t="s">
        <v>46</v>
      </c>
      <c r="G40" s="98" t="s">
        <v>65</v>
      </c>
      <c r="H40" s="99" t="s">
        <v>68</v>
      </c>
      <c r="I40" s="146"/>
      <c r="J40" s="146"/>
      <c r="K40" s="146"/>
      <c r="L40" s="148"/>
      <c r="M40" s="140"/>
      <c r="N40" s="158"/>
      <c r="O40" s="158"/>
      <c r="P40" s="158"/>
      <c r="Q40" s="159"/>
      <c r="R40"/>
      <c r="S40"/>
      <c r="T40"/>
    </row>
    <row r="41" spans="1:20" x14ac:dyDescent="0.25">
      <c r="A41" s="98" t="s">
        <v>69</v>
      </c>
      <c r="B41" s="99">
        <v>14</v>
      </c>
      <c r="C41" s="100">
        <v>5</v>
      </c>
      <c r="D41" s="99">
        <v>42</v>
      </c>
      <c r="E41" s="98" t="s">
        <v>26</v>
      </c>
      <c r="F41" s="146" t="s">
        <v>46</v>
      </c>
      <c r="G41" s="98" t="s">
        <v>70</v>
      </c>
      <c r="H41" s="146"/>
      <c r="I41" s="146"/>
      <c r="J41" s="146"/>
      <c r="K41" s="146"/>
      <c r="L41" s="148"/>
      <c r="M41" s="140"/>
      <c r="N41" s="158"/>
      <c r="O41" s="158"/>
      <c r="P41" s="158"/>
      <c r="Q41" s="159"/>
      <c r="R41"/>
      <c r="S41"/>
      <c r="T41"/>
    </row>
    <row r="42" spans="1:20" x14ac:dyDescent="0.25">
      <c r="A42" s="98" t="s">
        <v>70</v>
      </c>
      <c r="B42" s="99">
        <v>20</v>
      </c>
      <c r="C42" s="100">
        <v>5</v>
      </c>
      <c r="D42" s="101">
        <v>182</v>
      </c>
      <c r="E42" s="98" t="s">
        <v>26</v>
      </c>
      <c r="F42" s="146" t="s">
        <v>30</v>
      </c>
      <c r="G42" s="98" t="s">
        <v>71</v>
      </c>
      <c r="H42" s="146"/>
      <c r="I42" s="146"/>
      <c r="J42" s="146"/>
      <c r="K42" s="146"/>
      <c r="L42" s="148"/>
      <c r="M42" s="140"/>
      <c r="N42" s="158"/>
      <c r="O42" s="158"/>
      <c r="P42" s="158"/>
      <c r="Q42" s="159"/>
      <c r="R42"/>
      <c r="S42"/>
      <c r="T42"/>
    </row>
    <row r="43" spans="1:20" s="96" customFormat="1" x14ac:dyDescent="0.25">
      <c r="A43" s="98" t="s">
        <v>72</v>
      </c>
      <c r="B43" s="99">
        <v>10</v>
      </c>
      <c r="C43" s="100">
        <v>4</v>
      </c>
      <c r="D43" s="99">
        <v>148</v>
      </c>
      <c r="E43" s="98" t="s">
        <v>26</v>
      </c>
      <c r="F43" s="145" t="s">
        <v>27</v>
      </c>
      <c r="G43" s="149"/>
      <c r="H43" s="149"/>
      <c r="I43" s="149"/>
      <c r="J43" s="149"/>
      <c r="K43" s="149"/>
      <c r="L43" s="150"/>
      <c r="M43" s="117"/>
      <c r="N43" s="150"/>
      <c r="O43" s="150"/>
      <c r="P43" s="150"/>
      <c r="Q43" s="162"/>
    </row>
    <row r="44" spans="1:20" x14ac:dyDescent="0.25">
      <c r="A44" s="98" t="s">
        <v>73</v>
      </c>
      <c r="B44" s="99">
        <v>14</v>
      </c>
      <c r="C44" s="100">
        <v>5</v>
      </c>
      <c r="D44" s="101">
        <v>206</v>
      </c>
      <c r="E44" s="98" t="s">
        <v>26</v>
      </c>
      <c r="F44" s="145" t="s">
        <v>27</v>
      </c>
      <c r="G44" s="146"/>
      <c r="H44" s="146"/>
      <c r="I44" s="146"/>
      <c r="J44" s="146"/>
      <c r="K44" s="146"/>
      <c r="L44" s="148"/>
      <c r="M44" s="140"/>
      <c r="N44" s="158"/>
      <c r="O44" s="158"/>
      <c r="P44" s="158"/>
      <c r="Q44" s="159"/>
      <c r="R44"/>
      <c r="S44"/>
      <c r="T44"/>
    </row>
    <row r="45" spans="1:20" x14ac:dyDescent="0.25">
      <c r="A45" s="98" t="s">
        <v>74</v>
      </c>
      <c r="B45" s="99">
        <v>11</v>
      </c>
      <c r="C45" s="100">
        <v>4</v>
      </c>
      <c r="D45" s="101">
        <v>54</v>
      </c>
      <c r="E45" s="99" t="s">
        <v>26</v>
      </c>
      <c r="F45" s="145" t="s">
        <v>27</v>
      </c>
      <c r="G45" s="146"/>
      <c r="H45" s="146"/>
      <c r="I45" s="146"/>
      <c r="J45" s="146"/>
      <c r="K45" s="146"/>
      <c r="L45" s="148"/>
      <c r="M45" s="140"/>
      <c r="N45" s="158"/>
      <c r="O45" s="158"/>
      <c r="P45" s="158"/>
      <c r="Q45" s="159"/>
      <c r="R45"/>
      <c r="S45"/>
      <c r="T45"/>
    </row>
    <row r="46" spans="1:20" x14ac:dyDescent="0.25">
      <c r="A46" s="98" t="s">
        <v>75</v>
      </c>
      <c r="B46" s="99">
        <v>20</v>
      </c>
      <c r="C46" s="100">
        <v>4</v>
      </c>
      <c r="D46" s="99">
        <v>32</v>
      </c>
      <c r="E46" s="99" t="s">
        <v>26</v>
      </c>
      <c r="F46" s="146" t="s">
        <v>46</v>
      </c>
      <c r="G46" s="98" t="s">
        <v>65</v>
      </c>
      <c r="H46" s="146"/>
      <c r="I46" s="146"/>
      <c r="J46" s="146"/>
      <c r="K46" s="146"/>
      <c r="L46" s="148"/>
      <c r="M46" s="140"/>
      <c r="N46" s="158"/>
      <c r="O46" s="158"/>
      <c r="P46" s="158"/>
      <c r="Q46" s="159"/>
      <c r="R46"/>
      <c r="S46"/>
      <c r="T46"/>
    </row>
    <row r="47" spans="1:20" x14ac:dyDescent="0.25">
      <c r="A47" s="98" t="s">
        <v>76</v>
      </c>
      <c r="B47" s="99">
        <v>20</v>
      </c>
      <c r="C47" s="100">
        <v>4</v>
      </c>
      <c r="D47" s="101">
        <v>97</v>
      </c>
      <c r="E47" s="98" t="s">
        <v>26</v>
      </c>
      <c r="F47" s="146" t="s">
        <v>46</v>
      </c>
      <c r="G47" s="98" t="s">
        <v>65</v>
      </c>
      <c r="H47" s="146"/>
      <c r="I47" s="146"/>
      <c r="J47" s="146"/>
      <c r="K47" s="146"/>
      <c r="L47" s="148"/>
      <c r="M47" s="140"/>
      <c r="N47" s="158"/>
      <c r="O47" s="158"/>
      <c r="P47" s="158"/>
      <c r="Q47" s="159"/>
      <c r="R47"/>
      <c r="S47"/>
      <c r="T47"/>
    </row>
    <row r="48" spans="1:20" x14ac:dyDescent="0.25">
      <c r="A48" s="98" t="s">
        <v>71</v>
      </c>
      <c r="B48" s="99">
        <v>19</v>
      </c>
      <c r="C48" s="100">
        <v>4</v>
      </c>
      <c r="D48" s="98">
        <v>29</v>
      </c>
      <c r="E48" s="98" t="s">
        <v>26</v>
      </c>
      <c r="F48" s="145" t="s">
        <v>27</v>
      </c>
      <c r="G48" s="146"/>
      <c r="H48" s="146"/>
      <c r="I48" s="146"/>
      <c r="J48" s="146"/>
      <c r="K48" s="146"/>
      <c r="L48" s="148"/>
      <c r="M48" s="140"/>
      <c r="N48" s="158"/>
      <c r="O48" s="158"/>
      <c r="P48" s="158"/>
      <c r="Q48" s="159"/>
      <c r="R48"/>
      <c r="S48"/>
      <c r="T48"/>
    </row>
    <row r="49" spans="1:20" x14ac:dyDescent="0.25">
      <c r="A49" s="98" t="s">
        <v>77</v>
      </c>
      <c r="B49" s="99">
        <v>20</v>
      </c>
      <c r="C49" s="100">
        <v>4</v>
      </c>
      <c r="D49" s="98">
        <v>61</v>
      </c>
      <c r="E49" s="98" t="s">
        <v>26</v>
      </c>
      <c r="F49" s="146" t="s">
        <v>46</v>
      </c>
      <c r="G49" s="98" t="s">
        <v>71</v>
      </c>
      <c r="H49" s="146"/>
      <c r="I49" s="146"/>
      <c r="J49" s="146"/>
      <c r="K49" s="146"/>
      <c r="L49" s="148"/>
      <c r="M49" s="140"/>
      <c r="N49" s="158"/>
      <c r="O49" s="158"/>
      <c r="P49" s="158"/>
      <c r="Q49" s="159"/>
      <c r="R49"/>
      <c r="S49"/>
      <c r="T49"/>
    </row>
    <row r="50" spans="1:20" x14ac:dyDescent="0.25">
      <c r="A50" s="98" t="s">
        <v>78</v>
      </c>
      <c r="B50" s="99">
        <v>20</v>
      </c>
      <c r="C50" s="100">
        <v>4</v>
      </c>
      <c r="D50" s="98">
        <v>32</v>
      </c>
      <c r="E50" s="98" t="s">
        <v>26</v>
      </c>
      <c r="F50" s="146" t="s">
        <v>46</v>
      </c>
      <c r="G50" s="99" t="s">
        <v>79</v>
      </c>
      <c r="H50" s="146"/>
      <c r="I50" s="146"/>
      <c r="J50" s="146"/>
      <c r="K50" s="146"/>
      <c r="L50" s="148"/>
      <c r="M50" s="140"/>
      <c r="N50" s="158"/>
      <c r="O50" s="158"/>
      <c r="P50" s="158"/>
      <c r="Q50" s="159"/>
      <c r="R50"/>
      <c r="S50"/>
      <c r="T50"/>
    </row>
    <row r="51" spans="1:20" x14ac:dyDescent="0.25">
      <c r="A51" s="99" t="s">
        <v>79</v>
      </c>
      <c r="B51" s="99">
        <v>16</v>
      </c>
      <c r="C51" s="100">
        <v>4</v>
      </c>
      <c r="D51" s="99">
        <v>139</v>
      </c>
      <c r="E51" s="99" t="s">
        <v>26</v>
      </c>
      <c r="F51" s="145" t="s">
        <v>27</v>
      </c>
      <c r="G51" s="146"/>
      <c r="H51" s="146"/>
      <c r="I51" s="146"/>
      <c r="J51" s="146"/>
      <c r="K51" s="146"/>
      <c r="L51" s="148"/>
      <c r="M51" s="140"/>
      <c r="N51" s="158"/>
      <c r="O51" s="158"/>
      <c r="P51" s="158"/>
      <c r="Q51" s="159"/>
      <c r="R51"/>
      <c r="S51"/>
      <c r="T51"/>
    </row>
    <row r="52" spans="1:20" x14ac:dyDescent="0.25">
      <c r="A52" s="98" t="s">
        <v>80</v>
      </c>
      <c r="B52" s="99">
        <v>10</v>
      </c>
      <c r="C52" s="100">
        <v>4</v>
      </c>
      <c r="D52" s="98">
        <v>96</v>
      </c>
      <c r="E52" s="98" t="s">
        <v>26</v>
      </c>
      <c r="F52" s="146" t="s">
        <v>27</v>
      </c>
      <c r="G52" s="146"/>
      <c r="H52" s="146"/>
      <c r="I52" s="146"/>
      <c r="J52" s="146"/>
      <c r="K52" s="146"/>
      <c r="L52" s="148"/>
      <c r="M52" s="140"/>
      <c r="N52" s="158"/>
      <c r="O52" s="158"/>
      <c r="P52" s="158"/>
      <c r="Q52" s="159"/>
      <c r="R52"/>
      <c r="S52"/>
      <c r="T52"/>
    </row>
    <row r="53" spans="1:20" x14ac:dyDescent="0.25">
      <c r="I53" s="112"/>
      <c r="J53" s="112"/>
      <c r="K53" s="112"/>
      <c r="L53" s="113"/>
      <c r="M53" s="113"/>
      <c r="R53"/>
      <c r="S53"/>
      <c r="T53"/>
    </row>
    <row r="54" spans="1:20" x14ac:dyDescent="0.25">
      <c r="A54" s="5" t="s">
        <v>81</v>
      </c>
      <c r="B54" s="110"/>
      <c r="C54" s="111"/>
      <c r="D54" s="129" t="s">
        <v>82</v>
      </c>
      <c r="E54" s="112"/>
      <c r="F54" s="5"/>
      <c r="G54" s="5"/>
      <c r="H54" s="112"/>
      <c r="J54" s="112"/>
      <c r="K54" s="112"/>
      <c r="L54" s="113"/>
      <c r="M54" s="113"/>
      <c r="R54"/>
      <c r="S54"/>
      <c r="T54"/>
    </row>
    <row r="55" spans="1:20" x14ac:dyDescent="0.25">
      <c r="A55" s="5">
        <f>COUNTA(A9:A52)</f>
        <v>44</v>
      </c>
      <c r="B55" s="110"/>
      <c r="C55" s="111"/>
      <c r="D55" s="107" t="s">
        <v>83</v>
      </c>
      <c r="E55" s="107">
        <f>COUNTIF(E9:E52,"Preliminary")</f>
        <v>43</v>
      </c>
      <c r="G55" s="107" t="s">
        <v>84</v>
      </c>
      <c r="H55" s="110">
        <f>COUNTIF(F9:F52, "*B&amp;PT*")</f>
        <v>23</v>
      </c>
      <c r="J55" s="112"/>
      <c r="K55" s="112"/>
      <c r="L55" s="113"/>
      <c r="M55" s="113"/>
      <c r="R55"/>
      <c r="S55"/>
      <c r="T55"/>
    </row>
    <row r="56" spans="1:20" s="114" customFormat="1" ht="30" x14ac:dyDescent="0.25">
      <c r="A56" s="110"/>
      <c r="B56" s="110"/>
      <c r="C56" s="111"/>
      <c r="D56" s="107" t="s">
        <v>42</v>
      </c>
      <c r="E56" s="107">
        <f>COUNTIF(E9:E52,"Rejected")</f>
        <v>1</v>
      </c>
      <c r="F56" s="107"/>
      <c r="G56" s="107" t="s">
        <v>85</v>
      </c>
      <c r="H56" s="110">
        <f>COUNTIF(F9:F52, "*PT only*")</f>
        <v>8</v>
      </c>
      <c r="I56" s="112"/>
      <c r="J56" s="112"/>
      <c r="K56" s="112"/>
      <c r="L56" s="113"/>
      <c r="M56" s="113"/>
      <c r="N56" s="5"/>
      <c r="O56" s="5"/>
      <c r="P56" s="5"/>
      <c r="Q56" s="6"/>
    </row>
    <row r="57" spans="1:20" s="114" customFormat="1" ht="30" x14ac:dyDescent="0.25">
      <c r="D57" s="142"/>
      <c r="E57" s="142"/>
      <c r="G57" s="143" t="s">
        <v>86</v>
      </c>
      <c r="H57" s="144">
        <f>COUNTIF(F9:F52, "*infer*")</f>
        <v>12</v>
      </c>
      <c r="I57" s="112"/>
      <c r="J57" s="112"/>
      <c r="K57" s="112"/>
      <c r="L57" s="113"/>
      <c r="M57" s="113"/>
      <c r="N57" s="5"/>
      <c r="O57" s="5"/>
      <c r="P57" s="5"/>
      <c r="Q57" s="6"/>
    </row>
    <row r="58" spans="1:20" s="114" customFormat="1" ht="30" x14ac:dyDescent="0.25">
      <c r="A58" s="3"/>
      <c r="B58" s="3"/>
      <c r="C58" s="3"/>
      <c r="D58" s="108" t="s">
        <v>87</v>
      </c>
      <c r="E58" s="112">
        <f>SUM(E55:E57)</f>
        <v>44</v>
      </c>
      <c r="F58" s="107"/>
      <c r="G58" s="107" t="s">
        <v>88</v>
      </c>
      <c r="H58" s="112">
        <f>SUM(H55:H57)</f>
        <v>43</v>
      </c>
      <c r="I58" s="112"/>
      <c r="J58" s="112"/>
      <c r="K58" s="112"/>
      <c r="L58" s="113"/>
      <c r="M58" s="113"/>
      <c r="N58" s="5"/>
      <c r="O58" s="5"/>
      <c r="P58" s="5"/>
      <c r="Q58" s="6"/>
    </row>
    <row r="59" spans="1:20" s="114" customFormat="1" x14ac:dyDescent="0.25">
      <c r="A59" s="110"/>
      <c r="B59" s="110"/>
      <c r="C59" s="111"/>
      <c r="F59" s="108"/>
      <c r="G59" s="108"/>
      <c r="H59" s="112"/>
      <c r="I59" s="112"/>
      <c r="J59" s="112"/>
      <c r="K59" s="112"/>
      <c r="L59" s="112"/>
      <c r="M59" s="112"/>
      <c r="N59" s="5"/>
      <c r="O59" s="5"/>
      <c r="P59" s="5"/>
      <c r="Q59" s="6"/>
    </row>
    <row r="60" spans="1:20" s="114" customFormat="1" x14ac:dyDescent="0.25">
      <c r="A60" s="137" t="s">
        <v>89</v>
      </c>
      <c r="B60" s="137"/>
      <c r="C60" s="137"/>
      <c r="D60" s="137"/>
      <c r="E60" s="137"/>
      <c r="F60" s="137"/>
      <c r="G60" s="137"/>
      <c r="H60" s="137"/>
      <c r="I60" s="112"/>
      <c r="J60" s="112"/>
      <c r="K60" s="112"/>
      <c r="L60" s="112"/>
      <c r="M60" s="112"/>
      <c r="N60" s="5"/>
      <c r="O60" s="5"/>
      <c r="P60" s="5"/>
      <c r="Q60" s="6"/>
    </row>
    <row r="61" spans="1:20" s="114" customFormat="1" x14ac:dyDescent="0.25">
      <c r="A61" s="152" t="s">
        <v>90</v>
      </c>
      <c r="B61" s="140"/>
      <c r="C61" s="141"/>
      <c r="D61" s="140"/>
      <c r="E61" s="140"/>
      <c r="F61" s="140"/>
      <c r="G61" s="139"/>
      <c r="H61" s="138"/>
      <c r="I61" s="112"/>
      <c r="J61" s="112"/>
      <c r="K61" s="112"/>
      <c r="L61" s="112"/>
      <c r="M61" s="112"/>
      <c r="N61" s="5"/>
      <c r="O61" s="5"/>
      <c r="P61" s="5"/>
      <c r="Q61" s="6"/>
    </row>
    <row r="62" spans="1:20" s="114" customFormat="1" x14ac:dyDescent="0.25">
      <c r="A62" s="179" t="s">
        <v>91</v>
      </c>
      <c r="B62" s="179"/>
      <c r="C62" s="179"/>
      <c r="D62" s="179"/>
      <c r="E62" s="179"/>
      <c r="F62" s="179"/>
      <c r="G62" s="179"/>
      <c r="H62" s="179"/>
      <c r="I62" s="112"/>
      <c r="J62" s="112"/>
      <c r="K62" s="112"/>
      <c r="L62" s="112"/>
      <c r="M62" s="112"/>
      <c r="N62" s="5"/>
      <c r="O62" s="5"/>
      <c r="P62" s="5"/>
      <c r="Q62" s="6"/>
    </row>
    <row r="63" spans="1:20" s="114" customFormat="1" x14ac:dyDescent="0.25">
      <c r="A63" s="179"/>
      <c r="B63" s="179"/>
      <c r="C63" s="179"/>
      <c r="D63" s="179"/>
      <c r="E63" s="179"/>
      <c r="F63" s="179"/>
      <c r="G63" s="179"/>
      <c r="H63" s="179"/>
      <c r="I63" s="112"/>
      <c r="J63" s="112"/>
      <c r="K63" s="112"/>
      <c r="L63" s="112"/>
      <c r="M63" s="112"/>
      <c r="N63" s="5"/>
      <c r="O63" s="5"/>
      <c r="P63" s="5"/>
      <c r="Q63" s="6"/>
    </row>
    <row r="64" spans="1:20" s="114" customFormat="1" ht="14.25" customHeight="1" x14ac:dyDescent="0.25">
      <c r="A64" s="152" t="s">
        <v>92</v>
      </c>
      <c r="B64" s="140"/>
      <c r="C64" s="141"/>
      <c r="D64" s="140"/>
      <c r="E64" s="140"/>
      <c r="F64" s="140"/>
      <c r="G64" s="139"/>
      <c r="H64" s="136"/>
      <c r="I64" s="112"/>
      <c r="J64" s="112"/>
      <c r="K64" s="112"/>
      <c r="L64" s="112"/>
      <c r="M64" s="112"/>
      <c r="N64" s="5"/>
      <c r="O64" s="5"/>
      <c r="P64" s="5"/>
      <c r="Q64" s="6"/>
    </row>
    <row r="65" spans="1:20" s="114" customFormat="1" x14ac:dyDescent="0.25">
      <c r="A65" s="163" t="s">
        <v>93</v>
      </c>
      <c r="B65" s="138"/>
      <c r="C65" s="138"/>
      <c r="D65" s="138"/>
      <c r="E65" s="138"/>
      <c r="F65" s="138"/>
      <c r="G65" s="138"/>
      <c r="H65" s="112"/>
      <c r="I65" s="112"/>
      <c r="J65" s="112"/>
      <c r="K65" s="112"/>
      <c r="L65" s="112"/>
      <c r="M65" s="112"/>
      <c r="N65" s="5"/>
      <c r="O65" s="5"/>
      <c r="P65" s="5"/>
      <c r="Q65" s="6"/>
    </row>
    <row r="66" spans="1:20" s="114" customFormat="1" x14ac:dyDescent="0.25">
      <c r="A66" s="138"/>
      <c r="B66" s="138"/>
      <c r="C66" s="138"/>
      <c r="D66" s="138"/>
      <c r="E66" s="138"/>
      <c r="F66" s="138"/>
      <c r="G66" s="138"/>
      <c r="H66" s="112"/>
      <c r="I66" s="112"/>
      <c r="J66" s="112"/>
      <c r="K66" s="112"/>
      <c r="L66" s="112"/>
      <c r="M66" s="112"/>
      <c r="N66" s="5"/>
      <c r="O66" s="5"/>
      <c r="P66" s="5"/>
      <c r="Q66" s="6"/>
    </row>
    <row r="67" spans="1:20" s="114" customFormat="1" x14ac:dyDescent="0.25">
      <c r="A67" s="115"/>
      <c r="B67" s="110"/>
      <c r="C67" s="111"/>
      <c r="D67" s="107"/>
      <c r="E67" s="107"/>
      <c r="F67" s="107"/>
      <c r="G67" s="107"/>
      <c r="H67" s="112"/>
      <c r="I67" s="112"/>
      <c r="J67" s="112"/>
      <c r="K67" s="112"/>
      <c r="L67" s="112"/>
      <c r="M67" s="112"/>
      <c r="N67" s="5"/>
      <c r="O67" s="5"/>
      <c r="P67" s="5"/>
      <c r="Q67" s="6"/>
    </row>
    <row r="68" spans="1:20" s="114" customFormat="1" x14ac:dyDescent="0.25">
      <c r="A68" s="115"/>
      <c r="B68" s="110"/>
      <c r="C68" s="111"/>
      <c r="D68" s="107"/>
      <c r="E68" s="107"/>
      <c r="F68" s="107"/>
      <c r="G68" s="107"/>
      <c r="H68" s="112"/>
      <c r="I68" s="112"/>
      <c r="J68" s="112"/>
      <c r="K68" s="112"/>
      <c r="L68" s="112"/>
      <c r="M68" s="112"/>
      <c r="N68" s="5"/>
      <c r="O68" s="5"/>
      <c r="P68" s="5"/>
      <c r="Q68" s="6"/>
    </row>
    <row r="69" spans="1:20" s="119" customFormat="1" x14ac:dyDescent="0.25">
      <c r="A69" s="107"/>
      <c r="B69" s="110"/>
      <c r="C69" s="111"/>
      <c r="D69" s="107"/>
      <c r="E69" s="107"/>
      <c r="F69" s="107"/>
      <c r="G69" s="107"/>
      <c r="H69" s="116"/>
      <c r="I69" s="116"/>
      <c r="J69" s="116"/>
      <c r="K69" s="116"/>
      <c r="L69" s="116"/>
      <c r="M69" s="116"/>
      <c r="N69" s="117"/>
      <c r="O69" s="117"/>
      <c r="P69" s="117"/>
      <c r="Q69" s="118"/>
    </row>
    <row r="70" spans="1:20" s="114" customFormat="1" x14ac:dyDescent="0.25">
      <c r="A70" s="115"/>
      <c r="B70" s="110"/>
      <c r="C70" s="111"/>
      <c r="D70" s="107"/>
      <c r="E70" s="107"/>
      <c r="F70" s="107"/>
      <c r="G70" s="107"/>
      <c r="H70" s="112"/>
      <c r="I70" s="112"/>
      <c r="J70" s="112"/>
      <c r="K70" s="112"/>
      <c r="L70" s="112"/>
      <c r="M70" s="112"/>
      <c r="N70" s="5"/>
      <c r="O70" s="5"/>
      <c r="P70" s="5"/>
      <c r="Q70" s="6"/>
    </row>
    <row r="71" spans="1:20" s="114" customFormat="1" x14ac:dyDescent="0.25">
      <c r="A71" s="115"/>
      <c r="B71" s="110"/>
      <c r="C71" s="111"/>
      <c r="D71" s="107"/>
      <c r="E71" s="107"/>
      <c r="F71" s="107"/>
      <c r="G71" s="107"/>
      <c r="H71" s="112"/>
      <c r="I71" s="112"/>
      <c r="J71" s="112"/>
      <c r="K71" s="112"/>
      <c r="L71" s="112"/>
      <c r="M71" s="112"/>
      <c r="N71" s="5"/>
      <c r="O71" s="5"/>
      <c r="P71" s="5"/>
      <c r="Q71" s="6"/>
    </row>
    <row r="72" spans="1:20" s="114" customFormat="1" x14ac:dyDescent="0.25">
      <c r="A72" s="115"/>
      <c r="B72" s="110"/>
      <c r="C72" s="111"/>
      <c r="D72" s="107"/>
      <c r="E72" s="107"/>
      <c r="F72" s="107"/>
      <c r="G72" s="107"/>
      <c r="H72" s="112"/>
      <c r="I72" s="112"/>
      <c r="J72" s="112"/>
      <c r="K72" s="112"/>
      <c r="L72" s="112"/>
      <c r="M72" s="112"/>
      <c r="N72" s="5"/>
      <c r="O72" s="5"/>
      <c r="P72" s="5"/>
      <c r="Q72" s="6"/>
    </row>
    <row r="73" spans="1:20" s="114" customFormat="1" x14ac:dyDescent="0.25">
      <c r="A73" s="115"/>
      <c r="B73" s="110"/>
      <c r="C73" s="111"/>
      <c r="D73" s="107"/>
      <c r="E73" s="107"/>
      <c r="F73" s="107"/>
      <c r="G73" s="107"/>
      <c r="H73" s="112"/>
      <c r="I73" s="112"/>
      <c r="J73" s="112"/>
      <c r="K73" s="112"/>
      <c r="L73" s="112"/>
      <c r="M73" s="112"/>
      <c r="N73" s="5"/>
      <c r="O73" s="5"/>
      <c r="P73" s="5"/>
      <c r="Q73" s="6"/>
    </row>
    <row r="74" spans="1:20" s="114" customFormat="1" x14ac:dyDescent="0.25">
      <c r="A74" s="110"/>
      <c r="B74" s="110"/>
      <c r="C74" s="111"/>
      <c r="D74" s="107"/>
      <c r="E74" s="107"/>
      <c r="F74" s="107"/>
      <c r="G74" s="107"/>
      <c r="H74" s="112"/>
      <c r="I74" s="112"/>
      <c r="J74" s="112"/>
      <c r="K74" s="112"/>
      <c r="L74" s="113"/>
      <c r="M74" s="113"/>
      <c r="N74" s="5"/>
      <c r="O74" s="5"/>
      <c r="P74" s="5"/>
      <c r="Q74" s="6"/>
    </row>
    <row r="75" spans="1:20" s="114" customFormat="1" x14ac:dyDescent="0.25">
      <c r="A75" s="115"/>
      <c r="B75" s="110"/>
      <c r="C75" s="111"/>
      <c r="D75" s="120"/>
      <c r="E75" s="107"/>
      <c r="F75" s="107"/>
      <c r="G75" s="107"/>
      <c r="H75" s="112"/>
      <c r="I75" s="112"/>
      <c r="J75" s="112"/>
      <c r="K75" s="112"/>
      <c r="L75" s="113"/>
      <c r="M75" s="113"/>
      <c r="N75" s="5"/>
      <c r="O75" s="5"/>
      <c r="P75" s="5"/>
      <c r="Q75" s="6"/>
    </row>
    <row r="76" spans="1:20" s="114" customFormat="1" x14ac:dyDescent="0.25">
      <c r="A76" s="115"/>
      <c r="B76" s="110"/>
      <c r="C76" s="111"/>
      <c r="D76" s="107"/>
      <c r="E76" s="107"/>
      <c r="F76" s="107"/>
      <c r="G76" s="107"/>
      <c r="H76" s="112"/>
      <c r="I76" s="112"/>
      <c r="J76" s="112"/>
      <c r="K76" s="112"/>
      <c r="L76" s="113"/>
      <c r="M76" s="113"/>
      <c r="N76" s="5"/>
      <c r="O76" s="5"/>
      <c r="P76" s="5"/>
      <c r="Q76" s="6"/>
    </row>
    <row r="77" spans="1:20" s="114" customFormat="1" x14ac:dyDescent="0.25">
      <c r="A77" s="115"/>
      <c r="B77" s="110"/>
      <c r="C77" s="111"/>
      <c r="D77" s="107"/>
      <c r="E77" s="107"/>
      <c r="F77" s="107"/>
      <c r="G77" s="107"/>
      <c r="H77" s="112"/>
      <c r="I77" s="112"/>
      <c r="J77" s="112"/>
      <c r="K77" s="112"/>
      <c r="L77" s="113"/>
      <c r="M77" s="113"/>
      <c r="N77" s="5"/>
      <c r="O77" s="5"/>
      <c r="P77" s="5"/>
      <c r="Q77" s="6"/>
    </row>
    <row r="78" spans="1:20" s="114" customFormat="1" x14ac:dyDescent="0.25">
      <c r="A78" s="115"/>
      <c r="B78" s="110"/>
      <c r="C78" s="111"/>
      <c r="D78" s="107"/>
      <c r="E78" s="107"/>
      <c r="F78" s="107"/>
      <c r="G78" s="107"/>
      <c r="H78" s="113"/>
      <c r="I78" s="113"/>
      <c r="J78" s="113"/>
      <c r="K78" s="113"/>
      <c r="L78" s="113"/>
      <c r="M78" s="113"/>
      <c r="N78" s="5"/>
      <c r="O78" s="5"/>
      <c r="P78" s="5"/>
      <c r="Q78" s="6"/>
    </row>
    <row r="79" spans="1:20" s="114" customFormat="1" x14ac:dyDescent="0.25">
      <c r="A79" s="115"/>
      <c r="B79" s="110"/>
      <c r="C79" s="111"/>
      <c r="D79" s="107"/>
      <c r="E79" s="107"/>
      <c r="F79" s="107"/>
      <c r="G79" s="107"/>
      <c r="H79" s="5"/>
      <c r="I79" s="5"/>
      <c r="J79" s="5"/>
      <c r="K79" s="5"/>
      <c r="L79" s="5"/>
      <c r="M79" s="5"/>
      <c r="N79" s="5"/>
      <c r="O79" s="5"/>
      <c r="P79" s="5"/>
      <c r="Q79" s="6"/>
      <c r="R79" s="6"/>
      <c r="S79" s="6"/>
      <c r="T79" s="6"/>
    </row>
    <row r="80" spans="1:20" s="114" customFormat="1" x14ac:dyDescent="0.25">
      <c r="A80" s="121"/>
      <c r="B80" s="121"/>
      <c r="C80" s="122"/>
      <c r="D80" s="123"/>
      <c r="E80" s="109"/>
      <c r="F80" s="109"/>
      <c r="G80" s="109"/>
      <c r="H80" s="5"/>
      <c r="I80" s="5"/>
      <c r="J80" s="5"/>
      <c r="K80" s="5"/>
      <c r="L80" s="5"/>
      <c r="M80" s="5"/>
      <c r="N80" s="5"/>
      <c r="O80" s="5"/>
      <c r="P80" s="5"/>
      <c r="Q80" s="6"/>
      <c r="R80" s="6"/>
      <c r="S80" s="6"/>
      <c r="T80" s="6"/>
    </row>
    <row r="81" spans="1:20" s="114" customFormat="1" x14ac:dyDescent="0.25">
      <c r="A81" s="110"/>
      <c r="B81" s="110"/>
      <c r="C81" s="111"/>
      <c r="D81" s="107"/>
      <c r="E81" s="107"/>
      <c r="F81" s="107"/>
      <c r="G81" s="107"/>
      <c r="H81" s="5"/>
      <c r="I81" s="5"/>
      <c r="J81" s="5"/>
      <c r="K81" s="5"/>
      <c r="L81" s="5"/>
      <c r="M81" s="5"/>
      <c r="N81" s="5"/>
      <c r="O81" s="5"/>
      <c r="P81" s="5"/>
      <c r="Q81" s="6"/>
      <c r="R81" s="6"/>
      <c r="S81" s="6"/>
      <c r="T81" s="6"/>
    </row>
    <row r="82" spans="1:20" s="125" customFormat="1" x14ac:dyDescent="0.25">
      <c r="A82" s="110"/>
      <c r="B82" s="110"/>
      <c r="C82" s="111"/>
      <c r="D82" s="120"/>
      <c r="E82" s="107"/>
      <c r="F82" s="107"/>
      <c r="G82" s="107"/>
      <c r="H82" s="95"/>
      <c r="I82" s="95"/>
      <c r="J82" s="95"/>
      <c r="K82" s="95"/>
      <c r="L82" s="95"/>
      <c r="M82" s="95"/>
      <c r="N82" s="95"/>
      <c r="O82" s="95"/>
      <c r="P82" s="95"/>
      <c r="Q82" s="124"/>
      <c r="R82" s="124"/>
      <c r="S82" s="124"/>
      <c r="T82" s="124"/>
    </row>
    <row r="83" spans="1:20" s="114" customFormat="1" x14ac:dyDescent="0.25">
      <c r="A83" s="110"/>
      <c r="B83" s="110"/>
      <c r="C83" s="111"/>
      <c r="D83" s="107"/>
      <c r="E83" s="107"/>
      <c r="F83" s="107"/>
      <c r="G83" s="107"/>
      <c r="H83" s="5"/>
      <c r="I83" s="5"/>
      <c r="J83" s="5"/>
      <c r="K83" s="5"/>
      <c r="L83" s="5"/>
      <c r="M83" s="5"/>
      <c r="N83" s="5"/>
      <c r="O83" s="5"/>
      <c r="P83" s="5"/>
      <c r="Q83" s="6"/>
      <c r="R83" s="6"/>
      <c r="S83" s="6"/>
      <c r="T83" s="6"/>
    </row>
    <row r="84" spans="1:20" s="114" customFormat="1" x14ac:dyDescent="0.25">
      <c r="A84" s="115"/>
      <c r="B84" s="110"/>
      <c r="C84" s="111"/>
      <c r="D84" s="107"/>
      <c r="E84" s="107"/>
      <c r="F84" s="107"/>
      <c r="G84" s="107"/>
      <c r="H84" s="5"/>
      <c r="I84" s="5"/>
      <c r="J84" s="5"/>
      <c r="K84" s="5"/>
      <c r="L84" s="5"/>
      <c r="M84" s="5"/>
      <c r="N84" s="5"/>
      <c r="O84" s="5"/>
      <c r="P84" s="5"/>
      <c r="Q84" s="6"/>
      <c r="R84" s="6"/>
      <c r="S84" s="17"/>
      <c r="T84" s="6"/>
    </row>
    <row r="85" spans="1:20" s="114" customFormat="1" x14ac:dyDescent="0.25">
      <c r="A85" s="115"/>
      <c r="B85" s="110"/>
      <c r="C85" s="111"/>
      <c r="D85" s="107"/>
      <c r="E85" s="107"/>
      <c r="F85" s="107"/>
      <c r="G85" s="107"/>
      <c r="H85" s="5"/>
      <c r="I85" s="5"/>
      <c r="J85" s="5"/>
      <c r="K85" s="5"/>
      <c r="L85" s="5"/>
      <c r="M85" s="5"/>
      <c r="N85" s="5"/>
      <c r="O85" s="5"/>
      <c r="P85" s="5"/>
      <c r="Q85" s="6"/>
      <c r="R85" s="6"/>
      <c r="S85" s="17"/>
      <c r="T85" s="6"/>
    </row>
    <row r="86" spans="1:20" s="114" customFormat="1" x14ac:dyDescent="0.25">
      <c r="A86" s="115"/>
      <c r="B86" s="110"/>
      <c r="C86" s="111"/>
      <c r="D86" s="107"/>
      <c r="E86" s="107"/>
      <c r="F86" s="107"/>
      <c r="G86" s="107"/>
      <c r="H86" s="5"/>
      <c r="I86" s="5"/>
      <c r="J86" s="5"/>
      <c r="K86" s="5"/>
      <c r="L86" s="5"/>
      <c r="M86" s="5"/>
      <c r="N86" s="5"/>
      <c r="O86" s="5"/>
      <c r="P86" s="5"/>
      <c r="Q86" s="6"/>
      <c r="R86" s="6"/>
    </row>
    <row r="87" spans="1:20" s="114" customFormat="1" x14ac:dyDescent="0.25">
      <c r="A87" s="115"/>
      <c r="B87" s="110"/>
      <c r="C87" s="111"/>
      <c r="D87" s="107"/>
      <c r="E87" s="107"/>
      <c r="F87" s="107"/>
      <c r="G87" s="107"/>
      <c r="H87" s="5"/>
      <c r="I87" s="5"/>
      <c r="J87" s="5"/>
      <c r="K87" s="5"/>
      <c r="L87" s="5"/>
      <c r="M87" s="5"/>
      <c r="N87" s="5"/>
      <c r="O87" s="5"/>
      <c r="P87" s="5"/>
      <c r="Q87" s="6"/>
      <c r="R87" s="6"/>
    </row>
    <row r="88" spans="1:20" s="114" customFormat="1" x14ac:dyDescent="0.25">
      <c r="A88" s="115"/>
      <c r="B88" s="110"/>
      <c r="C88" s="111"/>
      <c r="D88" s="107"/>
      <c r="E88" s="107"/>
      <c r="F88" s="107"/>
      <c r="G88" s="107"/>
      <c r="H88" s="5"/>
      <c r="I88" s="5"/>
      <c r="J88" s="5"/>
      <c r="K88" s="5"/>
      <c r="L88" s="5"/>
      <c r="M88" s="5"/>
      <c r="N88" s="5"/>
      <c r="O88" s="5"/>
      <c r="P88" s="5"/>
      <c r="Q88" s="6"/>
      <c r="R88" s="6"/>
    </row>
    <row r="89" spans="1:20" s="114" customFormat="1" x14ac:dyDescent="0.25">
      <c r="A89" s="115"/>
      <c r="B89" s="110"/>
      <c r="C89" s="111"/>
      <c r="D89" s="107"/>
      <c r="E89" s="107"/>
      <c r="F89" s="107"/>
      <c r="G89" s="107"/>
      <c r="H89" s="5"/>
      <c r="I89" s="5"/>
      <c r="J89" s="5"/>
      <c r="K89" s="5"/>
      <c r="L89" s="5"/>
      <c r="M89" s="5"/>
      <c r="N89" s="5"/>
      <c r="O89" s="5"/>
      <c r="P89" s="5"/>
      <c r="Q89" s="6"/>
      <c r="R89" s="6"/>
      <c r="S89" s="6"/>
      <c r="T89" s="6"/>
    </row>
    <row r="90" spans="1:20" s="114" customFormat="1" x14ac:dyDescent="0.25">
      <c r="A90" s="115"/>
      <c r="B90" s="110"/>
      <c r="C90" s="111"/>
      <c r="D90" s="107"/>
      <c r="E90" s="107"/>
      <c r="F90" s="107"/>
      <c r="G90" s="107"/>
      <c r="H90" s="5"/>
      <c r="I90" s="5"/>
      <c r="J90" s="5"/>
      <c r="K90" s="5"/>
      <c r="L90" s="5"/>
      <c r="M90" s="5"/>
      <c r="N90" s="6"/>
      <c r="O90" s="6"/>
      <c r="P90" s="6"/>
      <c r="Q90" s="18"/>
      <c r="R90" s="6"/>
      <c r="S90" s="6"/>
      <c r="T90" s="6"/>
    </row>
    <row r="91" spans="1:20" s="114" customFormat="1" x14ac:dyDescent="0.25">
      <c r="A91" s="115"/>
      <c r="B91" s="110"/>
      <c r="C91" s="111"/>
      <c r="D91" s="107"/>
      <c r="E91" s="107"/>
      <c r="F91" s="107"/>
      <c r="G91" s="107"/>
      <c r="H91" s="5"/>
      <c r="I91" s="5"/>
      <c r="J91" s="5"/>
      <c r="K91" s="5"/>
      <c r="L91" s="5"/>
      <c r="M91" s="5"/>
      <c r="N91" s="5"/>
      <c r="O91" s="5"/>
      <c r="P91" s="5"/>
      <c r="Q91" s="6"/>
      <c r="R91" s="6"/>
      <c r="S91" s="6"/>
      <c r="T91" s="6"/>
    </row>
    <row r="92" spans="1:20" s="114" customFormat="1" x14ac:dyDescent="0.25">
      <c r="A92" s="115"/>
      <c r="B92" s="110"/>
      <c r="C92" s="111"/>
      <c r="D92" s="107"/>
      <c r="E92" s="107"/>
      <c r="F92" s="107"/>
      <c r="G92" s="107"/>
      <c r="H92" s="6"/>
      <c r="I92" s="6"/>
      <c r="J92" s="6"/>
      <c r="K92" s="6"/>
      <c r="L92" s="5"/>
      <c r="M92" s="5"/>
      <c r="N92" s="5"/>
      <c r="O92" s="5"/>
      <c r="P92" s="5"/>
      <c r="Q92" s="6"/>
      <c r="R92" s="6"/>
      <c r="S92" s="6"/>
      <c r="T92" s="6"/>
    </row>
    <row r="93" spans="1:20" s="114" customFormat="1" x14ac:dyDescent="0.25">
      <c r="A93" s="115"/>
      <c r="B93" s="110"/>
      <c r="C93" s="111"/>
      <c r="D93" s="107"/>
      <c r="E93" s="107"/>
      <c r="F93" s="107"/>
      <c r="G93" s="107"/>
      <c r="H93" s="6"/>
      <c r="I93" s="6"/>
      <c r="J93" s="6"/>
      <c r="K93" s="6"/>
      <c r="L93" s="5"/>
      <c r="M93" s="5"/>
      <c r="N93" s="5"/>
      <c r="O93" s="5"/>
      <c r="P93" s="5"/>
      <c r="Q93" s="6"/>
      <c r="R93" s="6"/>
      <c r="S93" s="6"/>
      <c r="T93" s="6"/>
    </row>
    <row r="94" spans="1:20" s="114" customFormat="1" x14ac:dyDescent="0.25">
      <c r="A94" s="115"/>
      <c r="B94" s="110"/>
      <c r="C94" s="111"/>
      <c r="D94" s="107"/>
      <c r="E94" s="107"/>
      <c r="F94" s="107"/>
      <c r="G94" s="107"/>
      <c r="H94" s="6"/>
      <c r="I94" s="6"/>
      <c r="J94" s="6"/>
      <c r="K94" s="6"/>
      <c r="L94" s="5"/>
      <c r="M94" s="5"/>
      <c r="N94" s="5"/>
      <c r="O94" s="5"/>
      <c r="P94" s="5"/>
      <c r="Q94" s="6"/>
      <c r="R94" s="6"/>
      <c r="S94" s="6"/>
      <c r="T94" s="6"/>
    </row>
    <row r="95" spans="1:20" s="114" customFormat="1" x14ac:dyDescent="0.25">
      <c r="A95" s="115"/>
      <c r="B95" s="110"/>
      <c r="C95" s="111"/>
      <c r="D95" s="107"/>
      <c r="E95" s="107"/>
      <c r="F95" s="107"/>
      <c r="G95" s="107"/>
      <c r="H95" s="6"/>
      <c r="I95" s="6"/>
      <c r="J95" s="6"/>
      <c r="K95" s="6"/>
      <c r="L95" s="5"/>
      <c r="M95" s="5"/>
      <c r="N95" s="5"/>
      <c r="O95" s="5"/>
      <c r="P95" s="5"/>
      <c r="Q95" s="6"/>
      <c r="R95" s="6"/>
      <c r="S95" s="6"/>
      <c r="T95" s="6"/>
    </row>
    <row r="96" spans="1:20" s="114" customFormat="1" x14ac:dyDescent="0.25">
      <c r="A96" s="115"/>
      <c r="B96" s="110"/>
      <c r="C96" s="111"/>
      <c r="D96" s="107"/>
      <c r="E96" s="107"/>
      <c r="F96" s="107"/>
      <c r="G96" s="107"/>
      <c r="H96" s="6"/>
      <c r="I96" s="6"/>
      <c r="J96" s="6"/>
      <c r="K96" s="6"/>
      <c r="L96" s="5"/>
      <c r="M96" s="5"/>
      <c r="N96" s="5"/>
      <c r="O96" s="5"/>
      <c r="P96" s="5"/>
      <c r="Q96" s="6"/>
      <c r="R96" s="6"/>
      <c r="S96" s="6"/>
      <c r="T96" s="6"/>
    </row>
    <row r="97" spans="1:20" s="114" customFormat="1" x14ac:dyDescent="0.25">
      <c r="A97" s="115"/>
      <c r="B97" s="110"/>
      <c r="C97" s="111"/>
      <c r="D97" s="107"/>
      <c r="E97" s="107"/>
      <c r="F97" s="107"/>
      <c r="G97" s="107"/>
      <c r="H97" s="6"/>
      <c r="I97" s="6"/>
      <c r="J97" s="6"/>
      <c r="K97" s="6"/>
      <c r="L97" s="5"/>
      <c r="M97" s="5"/>
      <c r="N97" s="5"/>
      <c r="O97" s="5"/>
      <c r="P97" s="5"/>
      <c r="Q97" s="6"/>
      <c r="R97" s="6"/>
      <c r="S97" s="6"/>
      <c r="T97" s="6"/>
    </row>
    <row r="98" spans="1:20" s="114" customFormat="1" x14ac:dyDescent="0.25">
      <c r="A98" s="110"/>
      <c r="B98" s="110"/>
      <c r="C98" s="111"/>
      <c r="D98" s="107"/>
      <c r="E98" s="107"/>
      <c r="F98" s="107"/>
      <c r="G98" s="107"/>
      <c r="H98" s="6"/>
      <c r="I98" s="6"/>
      <c r="J98" s="6"/>
      <c r="K98" s="6"/>
      <c r="L98" s="5"/>
      <c r="M98" s="5"/>
      <c r="N98" s="5"/>
      <c r="O98" s="5"/>
      <c r="P98" s="5"/>
      <c r="Q98" s="6"/>
      <c r="R98" s="6"/>
      <c r="S98" s="6"/>
      <c r="T98" s="6"/>
    </row>
    <row r="99" spans="1:20" s="114" customFormat="1" x14ac:dyDescent="0.25">
      <c r="A99" s="110"/>
      <c r="B99" s="110"/>
      <c r="C99" s="111"/>
      <c r="D99" s="107"/>
      <c r="E99" s="107"/>
      <c r="F99" s="107"/>
      <c r="G99" s="107"/>
      <c r="H99" s="6"/>
      <c r="I99" s="6"/>
      <c r="J99" s="6"/>
      <c r="K99" s="6"/>
      <c r="L99" s="5"/>
      <c r="M99" s="5"/>
      <c r="N99" s="5"/>
      <c r="O99" s="5"/>
      <c r="P99" s="5"/>
      <c r="Q99" s="6"/>
      <c r="R99" s="6"/>
      <c r="S99" s="6"/>
      <c r="T99" s="6"/>
    </row>
    <row r="100" spans="1:20" s="114" customFormat="1" x14ac:dyDescent="0.25">
      <c r="A100" s="110"/>
      <c r="B100" s="110"/>
      <c r="C100" s="111"/>
      <c r="D100" s="120"/>
      <c r="E100" s="107"/>
      <c r="F100" s="107"/>
      <c r="G100" s="107"/>
      <c r="H100" s="6"/>
      <c r="I100" s="6"/>
      <c r="J100" s="6"/>
      <c r="K100" s="6"/>
      <c r="L100" s="5"/>
      <c r="M100" s="5"/>
      <c r="N100" s="5"/>
      <c r="O100" s="5"/>
      <c r="P100" s="5"/>
      <c r="Q100" s="6"/>
      <c r="R100" s="6"/>
      <c r="S100" s="6"/>
      <c r="T100" s="6"/>
    </row>
    <row r="101" spans="1:20" s="114" customFormat="1" x14ac:dyDescent="0.25">
      <c r="A101" s="115"/>
      <c r="B101" s="110"/>
      <c r="C101" s="111"/>
      <c r="D101" s="107"/>
      <c r="E101" s="107"/>
      <c r="F101" s="107"/>
      <c r="G101" s="107"/>
      <c r="H101" s="6"/>
      <c r="I101" s="6"/>
      <c r="J101" s="6"/>
      <c r="K101" s="6"/>
      <c r="L101" s="5"/>
      <c r="M101" s="5"/>
      <c r="N101" s="5"/>
      <c r="O101" s="5"/>
      <c r="P101" s="5"/>
      <c r="Q101" s="6"/>
      <c r="R101" s="6"/>
      <c r="S101" s="6"/>
      <c r="T101" s="6"/>
    </row>
    <row r="102" spans="1:20" s="114" customFormat="1" x14ac:dyDescent="0.25">
      <c r="A102" s="115"/>
      <c r="B102" s="110"/>
      <c r="C102" s="111"/>
      <c r="D102" s="107"/>
      <c r="E102" s="107"/>
      <c r="F102" s="107"/>
      <c r="G102" s="107"/>
      <c r="H102" s="6"/>
      <c r="I102" s="6"/>
      <c r="J102" s="6"/>
      <c r="K102" s="6"/>
      <c r="L102" s="5"/>
      <c r="M102" s="5"/>
      <c r="N102" s="5"/>
      <c r="O102" s="5"/>
      <c r="P102" s="5"/>
      <c r="Q102" s="6"/>
      <c r="R102" s="6"/>
      <c r="S102" s="6"/>
      <c r="T102" s="6"/>
    </row>
    <row r="103" spans="1:20" s="114" customFormat="1" x14ac:dyDescent="0.25">
      <c r="A103" s="115"/>
      <c r="B103" s="110"/>
      <c r="C103" s="111"/>
      <c r="D103" s="107"/>
      <c r="E103" s="107"/>
      <c r="F103" s="107"/>
      <c r="G103" s="107"/>
      <c r="H103" s="6"/>
      <c r="I103" s="6"/>
      <c r="J103" s="6"/>
      <c r="K103" s="6"/>
      <c r="L103" s="5"/>
      <c r="M103" s="5"/>
      <c r="N103" s="5"/>
      <c r="O103" s="5"/>
      <c r="P103" s="5"/>
      <c r="Q103" s="6"/>
      <c r="R103" s="6"/>
      <c r="S103" s="6"/>
      <c r="T103" s="6"/>
    </row>
    <row r="104" spans="1:20" s="114" customFormat="1" x14ac:dyDescent="0.25">
      <c r="A104" s="115"/>
      <c r="B104" s="110"/>
      <c r="C104" s="111"/>
      <c r="D104" s="107"/>
      <c r="E104" s="107"/>
      <c r="F104" s="107"/>
      <c r="G104" s="107"/>
      <c r="H104" s="6"/>
      <c r="I104" s="6"/>
      <c r="J104" s="6"/>
      <c r="K104" s="6"/>
      <c r="L104" s="5"/>
      <c r="M104" s="5"/>
      <c r="N104" s="5"/>
      <c r="O104" s="5"/>
      <c r="P104" s="5"/>
      <c r="Q104" s="6"/>
      <c r="R104" s="6"/>
      <c r="S104" s="6"/>
      <c r="T104" s="6"/>
    </row>
    <row r="105" spans="1:20" s="114" customFormat="1" x14ac:dyDescent="0.25">
      <c r="A105" s="115"/>
      <c r="B105" s="110"/>
      <c r="C105" s="111"/>
      <c r="D105" s="107"/>
      <c r="E105" s="107"/>
      <c r="F105" s="107"/>
      <c r="G105" s="107"/>
      <c r="H105" s="6"/>
      <c r="I105" s="6"/>
      <c r="J105" s="6"/>
      <c r="K105" s="6"/>
      <c r="L105" s="5"/>
      <c r="M105" s="5"/>
      <c r="N105" s="5"/>
      <c r="O105" s="5"/>
      <c r="P105" s="5"/>
      <c r="Q105" s="6"/>
      <c r="R105" s="6"/>
      <c r="S105" s="6"/>
      <c r="T105" s="6"/>
    </row>
    <row r="106" spans="1:20" s="114" customFormat="1" x14ac:dyDescent="0.25">
      <c r="A106" s="115"/>
      <c r="B106" s="110"/>
      <c r="C106" s="111"/>
      <c r="D106" s="107"/>
      <c r="E106" s="107"/>
      <c r="F106" s="107"/>
      <c r="G106" s="107"/>
      <c r="H106" s="6"/>
      <c r="I106" s="6"/>
      <c r="J106" s="6"/>
      <c r="K106" s="6"/>
      <c r="L106" s="5"/>
      <c r="M106" s="5"/>
      <c r="N106" s="5"/>
      <c r="O106" s="5"/>
      <c r="P106" s="5"/>
      <c r="Q106" s="6"/>
      <c r="R106" s="6"/>
      <c r="S106" s="6"/>
      <c r="T106" s="6"/>
    </row>
    <row r="107" spans="1:20" s="114" customFormat="1" x14ac:dyDescent="0.25">
      <c r="A107" s="115"/>
      <c r="B107" s="110"/>
      <c r="C107" s="111"/>
      <c r="D107" s="107"/>
      <c r="E107" s="108"/>
      <c r="F107" s="108"/>
      <c r="G107" s="108"/>
      <c r="H107" s="6"/>
      <c r="I107" s="6"/>
      <c r="J107" s="6"/>
      <c r="K107" s="6"/>
      <c r="L107" s="5"/>
      <c r="M107" s="5"/>
      <c r="N107" s="5"/>
      <c r="O107" s="5"/>
      <c r="P107" s="5"/>
      <c r="Q107" s="6"/>
      <c r="R107" s="6"/>
      <c r="S107" s="6"/>
      <c r="T107" s="6"/>
    </row>
    <row r="108" spans="1:20" s="114" customFormat="1" x14ac:dyDescent="0.25">
      <c r="A108" s="115"/>
      <c r="B108" s="110"/>
      <c r="C108" s="111"/>
      <c r="D108" s="107"/>
      <c r="E108" s="108"/>
      <c r="F108" s="108"/>
      <c r="G108" s="108"/>
      <c r="H108" s="6"/>
      <c r="I108" s="6"/>
      <c r="J108" s="6"/>
      <c r="K108" s="6"/>
      <c r="L108" s="5"/>
      <c r="M108" s="5"/>
      <c r="N108" s="5"/>
      <c r="O108" s="5"/>
      <c r="P108" s="5"/>
      <c r="Q108" s="6"/>
      <c r="R108" s="6"/>
      <c r="S108" s="6"/>
      <c r="T108" s="6"/>
    </row>
    <row r="109" spans="1:20" s="114" customFormat="1" x14ac:dyDescent="0.25">
      <c r="A109" s="115"/>
      <c r="B109" s="110"/>
      <c r="C109" s="111"/>
      <c r="D109" s="107"/>
      <c r="E109" s="107"/>
      <c r="F109" s="107"/>
      <c r="G109" s="107"/>
      <c r="H109" s="6"/>
      <c r="I109" s="6"/>
      <c r="J109" s="6"/>
      <c r="K109" s="6"/>
      <c r="L109" s="5"/>
      <c r="M109" s="5"/>
      <c r="N109" s="5"/>
      <c r="O109" s="5"/>
      <c r="P109" s="5"/>
      <c r="Q109" s="6"/>
      <c r="R109" s="6"/>
      <c r="S109" s="6"/>
      <c r="T109" s="6"/>
    </row>
    <row r="110" spans="1:20" s="114" customFormat="1" x14ac:dyDescent="0.25">
      <c r="A110" s="115"/>
      <c r="B110" s="110"/>
      <c r="C110" s="111"/>
      <c r="D110" s="107"/>
      <c r="E110" s="107"/>
      <c r="F110" s="107"/>
      <c r="G110" s="107"/>
      <c r="H110" s="6"/>
      <c r="I110" s="6"/>
      <c r="J110" s="6"/>
      <c r="K110" s="6"/>
      <c r="L110" s="5"/>
      <c r="M110" s="5"/>
      <c r="N110" s="5"/>
      <c r="O110" s="5"/>
      <c r="P110" s="5"/>
      <c r="Q110" s="6"/>
      <c r="R110" s="6"/>
      <c r="S110" s="6"/>
      <c r="T110" s="6"/>
    </row>
    <row r="111" spans="1:20" s="114" customFormat="1" x14ac:dyDescent="0.25">
      <c r="A111" s="115"/>
      <c r="B111" s="110"/>
      <c r="C111" s="111"/>
      <c r="D111" s="107"/>
      <c r="E111" s="107"/>
      <c r="F111" s="107"/>
      <c r="G111" s="107"/>
      <c r="H111" s="6"/>
      <c r="I111" s="6"/>
      <c r="J111" s="6"/>
      <c r="K111" s="6"/>
      <c r="L111" s="5"/>
      <c r="M111" s="5"/>
      <c r="N111" s="5"/>
      <c r="O111" s="5"/>
      <c r="P111" s="5"/>
      <c r="Q111" s="6"/>
      <c r="R111" s="6"/>
      <c r="S111" s="6"/>
      <c r="T111" s="6"/>
    </row>
    <row r="112" spans="1:20" s="114" customFormat="1" x14ac:dyDescent="0.25">
      <c r="A112" s="115"/>
      <c r="B112" s="110"/>
      <c r="C112" s="111"/>
      <c r="D112" s="107"/>
      <c r="E112" s="107"/>
      <c r="F112" s="107"/>
      <c r="G112" s="107"/>
      <c r="H112" s="6"/>
      <c r="I112" s="6"/>
      <c r="J112" s="6"/>
      <c r="K112" s="6"/>
      <c r="L112" s="5"/>
      <c r="M112" s="5"/>
      <c r="N112" s="5"/>
      <c r="O112" s="5"/>
      <c r="P112" s="5"/>
      <c r="Q112" s="6"/>
      <c r="R112" s="6"/>
      <c r="S112" s="6"/>
      <c r="T112" s="6"/>
    </row>
    <row r="113" spans="1:20" s="114" customFormat="1" x14ac:dyDescent="0.25">
      <c r="A113" s="115"/>
      <c r="B113" s="110"/>
      <c r="C113" s="111"/>
      <c r="D113" s="107"/>
      <c r="E113" s="107"/>
      <c r="F113" s="107"/>
      <c r="G113" s="107"/>
      <c r="H113" s="6"/>
      <c r="I113" s="6"/>
      <c r="J113" s="6"/>
      <c r="K113" s="6"/>
      <c r="L113" s="5"/>
      <c r="M113" s="5"/>
      <c r="N113" s="5"/>
      <c r="O113" s="5"/>
      <c r="P113" s="5"/>
      <c r="Q113" s="6"/>
      <c r="R113" s="6"/>
      <c r="S113" s="6"/>
      <c r="T113" s="6"/>
    </row>
    <row r="114" spans="1:20" s="114" customFormat="1" x14ac:dyDescent="0.25">
      <c r="A114" s="115"/>
      <c r="B114" s="110"/>
      <c r="C114" s="111"/>
      <c r="D114" s="107"/>
      <c r="E114" s="107"/>
      <c r="F114" s="107"/>
      <c r="G114" s="107"/>
      <c r="H114" s="6"/>
      <c r="I114" s="6"/>
      <c r="J114" s="6"/>
      <c r="K114" s="6"/>
      <c r="L114" s="5"/>
      <c r="M114" s="5"/>
      <c r="N114" s="5"/>
      <c r="O114" s="5"/>
      <c r="P114" s="5"/>
      <c r="Q114" s="6"/>
      <c r="R114" s="6"/>
      <c r="S114" s="6"/>
      <c r="T114" s="6"/>
    </row>
    <row r="115" spans="1:20" s="114" customFormat="1" x14ac:dyDescent="0.25">
      <c r="A115" s="115"/>
      <c r="B115" s="110"/>
      <c r="C115" s="111"/>
      <c r="D115" s="107"/>
      <c r="E115" s="108"/>
      <c r="F115" s="108"/>
      <c r="G115" s="108"/>
      <c r="H115" s="6"/>
      <c r="I115" s="6"/>
      <c r="J115" s="6"/>
      <c r="K115" s="6"/>
      <c r="L115" s="5"/>
      <c r="M115" s="5"/>
      <c r="N115" s="5"/>
      <c r="O115" s="5"/>
      <c r="P115" s="5"/>
      <c r="Q115" s="6"/>
      <c r="R115" s="6"/>
      <c r="S115" s="6"/>
      <c r="T115" s="6"/>
    </row>
    <row r="116" spans="1:20" s="114" customFormat="1" x14ac:dyDescent="0.25">
      <c r="A116" s="115"/>
      <c r="B116" s="110"/>
      <c r="C116" s="111"/>
      <c r="D116" s="107"/>
      <c r="E116" s="108"/>
      <c r="F116" s="108"/>
      <c r="G116" s="108"/>
      <c r="H116" s="6"/>
      <c r="I116" s="6"/>
      <c r="J116" s="6"/>
      <c r="K116" s="6"/>
      <c r="L116" s="5"/>
      <c r="M116" s="5"/>
      <c r="N116" s="5"/>
      <c r="O116" s="5"/>
      <c r="P116" s="5"/>
      <c r="Q116" s="6"/>
      <c r="R116" s="6"/>
      <c r="S116" s="6"/>
      <c r="T116" s="6"/>
    </row>
    <row r="117" spans="1:20" s="114" customFormat="1" x14ac:dyDescent="0.25">
      <c r="A117" s="115"/>
      <c r="B117" s="110"/>
      <c r="C117" s="111"/>
      <c r="D117" s="107"/>
      <c r="E117" s="108"/>
      <c r="F117" s="108"/>
      <c r="G117" s="108"/>
      <c r="H117" s="6"/>
      <c r="I117" s="6"/>
      <c r="J117" s="6"/>
      <c r="K117" s="6"/>
      <c r="L117" s="5"/>
      <c r="M117" s="5"/>
      <c r="N117" s="5"/>
      <c r="O117" s="5"/>
      <c r="P117" s="5"/>
      <c r="Q117" s="6"/>
      <c r="R117" s="6"/>
      <c r="S117" s="6"/>
      <c r="T117" s="6"/>
    </row>
    <row r="118" spans="1:20" s="114" customFormat="1" x14ac:dyDescent="0.25">
      <c r="A118" s="126"/>
      <c r="B118" s="110"/>
      <c r="C118" s="111"/>
      <c r="D118" s="107"/>
      <c r="E118" s="108"/>
      <c r="F118" s="108"/>
      <c r="G118" s="108"/>
      <c r="H118" s="6"/>
      <c r="I118" s="6"/>
      <c r="J118" s="6"/>
      <c r="K118" s="6"/>
      <c r="L118" s="5"/>
      <c r="M118" s="5"/>
      <c r="N118" s="5"/>
      <c r="O118" s="5"/>
      <c r="P118" s="5"/>
      <c r="Q118" s="6"/>
      <c r="R118" s="6"/>
      <c r="S118" s="6"/>
      <c r="T118" s="6"/>
    </row>
    <row r="119" spans="1:20" s="114" customFormat="1" x14ac:dyDescent="0.25">
      <c r="A119" s="115"/>
      <c r="B119" s="110"/>
      <c r="C119" s="111"/>
      <c r="D119" s="107"/>
      <c r="E119" s="107"/>
      <c r="F119" s="107"/>
      <c r="G119" s="107"/>
      <c r="H119" s="6"/>
      <c r="I119" s="6"/>
      <c r="J119" s="6"/>
      <c r="K119" s="6"/>
      <c r="L119" s="5"/>
      <c r="M119" s="5"/>
      <c r="N119" s="5"/>
      <c r="O119" s="5"/>
      <c r="P119" s="5"/>
      <c r="Q119" s="6"/>
      <c r="R119" s="6"/>
      <c r="S119" s="6"/>
      <c r="T119" s="6"/>
    </row>
    <row r="120" spans="1:20" s="114" customFormat="1" x14ac:dyDescent="0.25">
      <c r="A120" s="115"/>
      <c r="B120" s="110"/>
      <c r="C120" s="111"/>
      <c r="D120" s="107"/>
      <c r="E120" s="107"/>
      <c r="F120" s="107"/>
      <c r="G120" s="107"/>
      <c r="H120" s="6"/>
      <c r="I120" s="6"/>
      <c r="J120" s="6"/>
      <c r="K120" s="6"/>
      <c r="L120" s="5"/>
      <c r="M120" s="5"/>
      <c r="N120" s="5"/>
      <c r="O120" s="5"/>
      <c r="P120" s="5"/>
      <c r="Q120" s="6"/>
      <c r="R120" s="6"/>
      <c r="S120" s="6"/>
      <c r="T120" s="6"/>
    </row>
    <row r="121" spans="1:20" s="114" customFormat="1" x14ac:dyDescent="0.25">
      <c r="A121" s="115"/>
      <c r="B121" s="110"/>
      <c r="C121" s="111"/>
      <c r="D121" s="107"/>
      <c r="E121" s="107"/>
      <c r="F121" s="107"/>
      <c r="G121" s="107"/>
      <c r="H121" s="6"/>
      <c r="I121" s="6"/>
      <c r="J121" s="6"/>
      <c r="K121" s="6"/>
      <c r="L121" s="5"/>
      <c r="M121" s="5"/>
      <c r="N121" s="5"/>
      <c r="O121" s="5"/>
      <c r="P121" s="5"/>
      <c r="Q121" s="6"/>
      <c r="R121" s="6"/>
      <c r="S121" s="6"/>
      <c r="T121" s="6"/>
    </row>
    <row r="122" spans="1:20" s="114" customFormat="1" x14ac:dyDescent="0.25">
      <c r="A122" s="115"/>
      <c r="B122" s="110"/>
      <c r="C122" s="111"/>
      <c r="D122" s="107"/>
      <c r="E122" s="107"/>
      <c r="F122" s="107"/>
      <c r="G122" s="107"/>
      <c r="H122" s="6"/>
      <c r="I122" s="6"/>
      <c r="J122" s="6"/>
      <c r="K122" s="6"/>
      <c r="L122" s="5"/>
      <c r="M122" s="5"/>
      <c r="N122" s="5"/>
      <c r="O122" s="5"/>
      <c r="P122" s="5"/>
      <c r="Q122" s="6"/>
      <c r="R122" s="6"/>
      <c r="S122" s="6"/>
      <c r="T122" s="6"/>
    </row>
    <row r="123" spans="1:20" s="114" customFormat="1" x14ac:dyDescent="0.25">
      <c r="A123" s="115"/>
      <c r="B123" s="110"/>
      <c r="C123" s="111"/>
      <c r="D123" s="107"/>
      <c r="E123" s="107"/>
      <c r="F123" s="107"/>
      <c r="G123" s="107"/>
      <c r="H123" s="6"/>
      <c r="I123" s="6"/>
      <c r="J123" s="6"/>
      <c r="K123" s="6"/>
      <c r="L123" s="5"/>
      <c r="M123" s="5"/>
      <c r="N123" s="5"/>
      <c r="O123" s="5"/>
      <c r="P123" s="5"/>
      <c r="Q123" s="6"/>
      <c r="R123" s="6"/>
      <c r="S123" s="6"/>
      <c r="T123" s="6"/>
    </row>
    <row r="124" spans="1:20" s="114" customFormat="1" x14ac:dyDescent="0.25">
      <c r="A124" s="115"/>
      <c r="B124" s="110"/>
      <c r="C124" s="111"/>
      <c r="D124" s="107"/>
      <c r="E124" s="107"/>
      <c r="F124" s="107"/>
      <c r="G124" s="107"/>
      <c r="H124" s="6"/>
      <c r="I124" s="6"/>
      <c r="J124" s="6"/>
      <c r="K124" s="6"/>
      <c r="L124" s="5"/>
      <c r="M124" s="5"/>
      <c r="N124" s="5"/>
      <c r="O124" s="5"/>
      <c r="P124" s="5"/>
      <c r="Q124" s="6"/>
      <c r="R124" s="6"/>
      <c r="S124" s="6"/>
      <c r="T124" s="6"/>
    </row>
    <row r="125" spans="1:20" s="114" customFormat="1" x14ac:dyDescent="0.25">
      <c r="A125" s="115"/>
      <c r="B125" s="110"/>
      <c r="C125" s="111"/>
      <c r="D125" s="107"/>
      <c r="E125" s="107"/>
      <c r="F125" s="107"/>
      <c r="G125" s="107"/>
      <c r="H125" s="6"/>
      <c r="I125" s="6"/>
      <c r="J125" s="6"/>
      <c r="K125" s="6"/>
      <c r="L125" s="5"/>
      <c r="M125" s="5"/>
      <c r="N125" s="5"/>
      <c r="O125" s="5"/>
      <c r="P125" s="5"/>
      <c r="Q125" s="6"/>
      <c r="R125" s="6"/>
      <c r="S125" s="6"/>
      <c r="T125" s="6"/>
    </row>
    <row r="126" spans="1:20" s="114" customFormat="1" x14ac:dyDescent="0.25">
      <c r="A126" s="115"/>
      <c r="B126" s="110"/>
      <c r="C126" s="111"/>
      <c r="D126" s="107"/>
      <c r="E126" s="107"/>
      <c r="F126" s="107"/>
      <c r="G126" s="107"/>
      <c r="H126" s="6"/>
      <c r="I126" s="6"/>
      <c r="J126" s="6"/>
      <c r="K126" s="6"/>
      <c r="L126" s="5"/>
      <c r="M126" s="5"/>
      <c r="N126" s="5"/>
      <c r="O126" s="5"/>
      <c r="P126" s="5"/>
      <c r="Q126" s="6"/>
      <c r="R126" s="6"/>
      <c r="S126" s="6"/>
      <c r="T126" s="6"/>
    </row>
    <row r="127" spans="1:20" s="114" customFormat="1" x14ac:dyDescent="0.25">
      <c r="A127" s="110"/>
      <c r="B127" s="110"/>
      <c r="C127" s="111"/>
      <c r="D127" s="107"/>
      <c r="E127" s="107"/>
      <c r="F127" s="107"/>
      <c r="G127" s="107"/>
      <c r="H127" s="6"/>
      <c r="I127" s="6"/>
      <c r="J127" s="6"/>
      <c r="K127" s="6"/>
      <c r="L127" s="5"/>
      <c r="M127" s="5"/>
      <c r="N127" s="5"/>
      <c r="O127" s="5"/>
      <c r="P127" s="5"/>
      <c r="Q127" s="6"/>
      <c r="R127" s="6"/>
      <c r="S127" s="6"/>
      <c r="T127" s="6"/>
    </row>
    <row r="128" spans="1:20" s="114" customFormat="1" x14ac:dyDescent="0.25">
      <c r="A128" s="110"/>
      <c r="B128" s="110"/>
      <c r="C128" s="111"/>
      <c r="D128" s="107"/>
      <c r="E128" s="107"/>
      <c r="F128" s="107"/>
      <c r="G128" s="107"/>
      <c r="H128" s="6"/>
      <c r="I128" s="6"/>
      <c r="J128" s="6"/>
      <c r="K128" s="6"/>
      <c r="L128" s="5"/>
      <c r="M128" s="5"/>
      <c r="N128" s="5"/>
      <c r="O128" s="5"/>
      <c r="P128" s="5"/>
      <c r="Q128" s="6"/>
      <c r="R128" s="6"/>
      <c r="S128" s="6"/>
      <c r="T128" s="6"/>
    </row>
    <row r="129" spans="1:20" s="114" customFormat="1" x14ac:dyDescent="0.25">
      <c r="A129" s="115"/>
      <c r="B129" s="110"/>
      <c r="C129" s="111"/>
      <c r="D129" s="107"/>
      <c r="E129" s="107"/>
      <c r="F129" s="107"/>
      <c r="G129" s="107"/>
      <c r="H129" s="6"/>
      <c r="I129" s="6"/>
      <c r="J129" s="6"/>
      <c r="K129" s="6"/>
      <c r="L129" s="5"/>
      <c r="M129" s="5"/>
      <c r="N129" s="5"/>
      <c r="O129" s="5"/>
      <c r="P129" s="5"/>
      <c r="Q129" s="6"/>
      <c r="R129" s="6"/>
      <c r="S129" s="6"/>
      <c r="T129" s="6"/>
    </row>
    <row r="130" spans="1:20" s="114" customFormat="1" x14ac:dyDescent="0.25">
      <c r="A130" s="115"/>
      <c r="B130" s="110"/>
      <c r="C130" s="111"/>
      <c r="D130" s="107"/>
      <c r="E130" s="107"/>
      <c r="F130" s="107"/>
      <c r="G130" s="107"/>
      <c r="H130" s="6"/>
      <c r="I130" s="6"/>
      <c r="J130" s="6"/>
      <c r="K130" s="6"/>
      <c r="L130" s="5"/>
      <c r="M130" s="5"/>
      <c r="N130" s="5"/>
      <c r="O130" s="5"/>
      <c r="P130" s="5"/>
      <c r="Q130" s="6"/>
      <c r="R130" s="6"/>
      <c r="S130" s="6"/>
      <c r="T130" s="6"/>
    </row>
    <row r="131" spans="1:20" s="114" customFormat="1" x14ac:dyDescent="0.25">
      <c r="A131" s="115"/>
      <c r="B131" s="110"/>
      <c r="C131" s="111"/>
      <c r="D131" s="107"/>
      <c r="E131" s="108"/>
      <c r="F131" s="108"/>
      <c r="G131" s="108"/>
      <c r="H131" s="6"/>
      <c r="I131" s="6"/>
      <c r="J131" s="6"/>
      <c r="K131" s="6"/>
      <c r="L131" s="5"/>
      <c r="M131" s="5"/>
      <c r="N131" s="5"/>
      <c r="O131" s="5"/>
      <c r="P131" s="5"/>
      <c r="Q131" s="6"/>
      <c r="R131" s="6"/>
      <c r="S131" s="6"/>
      <c r="T131" s="6"/>
    </row>
    <row r="132" spans="1:20" s="114" customFormat="1" x14ac:dyDescent="0.25">
      <c r="A132" s="115"/>
      <c r="B132" s="110"/>
      <c r="C132" s="111"/>
      <c r="D132" s="107"/>
      <c r="E132" s="107"/>
      <c r="F132" s="107"/>
      <c r="G132" s="107"/>
      <c r="H132" s="6"/>
      <c r="I132" s="6"/>
      <c r="J132" s="6"/>
      <c r="K132" s="6"/>
      <c r="L132" s="5"/>
      <c r="M132" s="5"/>
      <c r="N132" s="5"/>
      <c r="O132" s="5"/>
      <c r="P132" s="5"/>
      <c r="Q132" s="6"/>
      <c r="R132" s="6"/>
      <c r="S132" s="6"/>
      <c r="T132" s="6"/>
    </row>
    <row r="133" spans="1:20" s="114" customFormat="1" x14ac:dyDescent="0.25">
      <c r="A133" s="115"/>
      <c r="B133" s="110"/>
      <c r="C133" s="111"/>
      <c r="D133" s="107"/>
      <c r="E133" s="107"/>
      <c r="F133" s="107"/>
      <c r="G133" s="107"/>
      <c r="H133" s="6"/>
      <c r="I133" s="6"/>
      <c r="J133" s="6"/>
      <c r="K133" s="6"/>
      <c r="L133" s="5"/>
      <c r="M133" s="5"/>
      <c r="N133" s="5"/>
      <c r="O133" s="5"/>
      <c r="P133" s="5"/>
      <c r="Q133" s="6"/>
      <c r="R133" s="6"/>
      <c r="S133" s="6"/>
      <c r="T133" s="6"/>
    </row>
    <row r="134" spans="1:20" s="114" customFormat="1" x14ac:dyDescent="0.25">
      <c r="A134" s="115"/>
      <c r="B134" s="110"/>
      <c r="C134" s="111"/>
      <c r="D134" s="107"/>
      <c r="E134" s="107"/>
      <c r="F134" s="107"/>
      <c r="G134" s="107"/>
      <c r="H134" s="6"/>
      <c r="I134" s="6"/>
      <c r="J134" s="6"/>
      <c r="K134" s="6"/>
      <c r="L134" s="5"/>
      <c r="M134" s="5"/>
      <c r="N134" s="5"/>
      <c r="O134" s="5"/>
      <c r="P134" s="5"/>
      <c r="Q134" s="6"/>
      <c r="R134" s="6"/>
      <c r="S134" s="6"/>
      <c r="T134" s="6"/>
    </row>
    <row r="135" spans="1:20" s="114" customFormat="1" x14ac:dyDescent="0.25">
      <c r="A135" s="115"/>
      <c r="B135" s="110"/>
      <c r="C135" s="111"/>
      <c r="D135" s="107"/>
      <c r="E135" s="107"/>
      <c r="F135" s="107"/>
      <c r="G135" s="107"/>
      <c r="H135" s="6"/>
      <c r="I135" s="6"/>
      <c r="J135" s="6"/>
      <c r="K135" s="6"/>
      <c r="L135" s="5"/>
      <c r="M135" s="5"/>
      <c r="N135" s="5"/>
      <c r="O135" s="5"/>
      <c r="P135" s="5"/>
      <c r="Q135" s="6"/>
      <c r="R135" s="6"/>
      <c r="S135" s="6"/>
      <c r="T135" s="6"/>
    </row>
    <row r="136" spans="1:20" s="114" customFormat="1" x14ac:dyDescent="0.25">
      <c r="A136" s="115"/>
      <c r="B136" s="110"/>
      <c r="C136" s="111"/>
      <c r="D136" s="107"/>
      <c r="E136" s="107"/>
      <c r="F136" s="107"/>
      <c r="G136" s="107"/>
      <c r="H136" s="6"/>
      <c r="I136" s="6"/>
      <c r="J136" s="6"/>
      <c r="K136" s="6"/>
      <c r="L136" s="5"/>
      <c r="M136" s="5"/>
      <c r="N136" s="5"/>
      <c r="O136" s="5"/>
      <c r="P136" s="5"/>
      <c r="Q136" s="6"/>
      <c r="R136" s="6"/>
      <c r="S136" s="6"/>
      <c r="T136" s="6"/>
    </row>
    <row r="137" spans="1:20" s="114" customFormat="1" x14ac:dyDescent="0.25">
      <c r="A137" s="115"/>
      <c r="B137" s="110"/>
      <c r="C137" s="111"/>
      <c r="D137" s="107"/>
      <c r="E137" s="107"/>
      <c r="F137" s="107"/>
      <c r="G137" s="107"/>
      <c r="H137" s="6"/>
      <c r="I137" s="6"/>
      <c r="J137" s="6"/>
      <c r="K137" s="6"/>
      <c r="L137" s="5"/>
      <c r="M137" s="5"/>
      <c r="N137" s="5"/>
      <c r="O137" s="5"/>
      <c r="P137" s="5"/>
      <c r="Q137" s="6"/>
      <c r="R137" s="6"/>
      <c r="S137" s="6"/>
      <c r="T137" s="6"/>
    </row>
    <row r="138" spans="1:20" s="114" customFormat="1" x14ac:dyDescent="0.25">
      <c r="A138" s="110"/>
      <c r="B138" s="110"/>
      <c r="C138" s="111"/>
      <c r="D138" s="107"/>
      <c r="E138" s="107"/>
      <c r="F138" s="107"/>
      <c r="G138" s="107"/>
      <c r="H138" s="6"/>
      <c r="I138" s="6"/>
      <c r="J138" s="6"/>
      <c r="K138" s="6"/>
      <c r="L138" s="5"/>
      <c r="M138" s="5"/>
      <c r="N138" s="5"/>
      <c r="O138" s="5"/>
      <c r="P138" s="5"/>
      <c r="Q138" s="6"/>
      <c r="R138" s="6"/>
      <c r="S138" s="6"/>
      <c r="T138" s="6"/>
    </row>
    <row r="139" spans="1:20" s="114" customFormat="1" x14ac:dyDescent="0.25">
      <c r="A139" s="110"/>
      <c r="B139" s="110"/>
      <c r="C139" s="111"/>
      <c r="D139" s="107"/>
      <c r="E139" s="107"/>
      <c r="F139" s="107"/>
      <c r="G139" s="107"/>
      <c r="H139" s="6"/>
      <c r="I139" s="6"/>
      <c r="J139" s="6"/>
      <c r="K139" s="6"/>
      <c r="L139" s="5"/>
      <c r="M139" s="5"/>
      <c r="N139" s="5"/>
      <c r="O139" s="5"/>
      <c r="P139" s="5"/>
      <c r="Q139" s="6"/>
      <c r="R139" s="6"/>
      <c r="S139" s="6"/>
      <c r="T139" s="6"/>
    </row>
    <row r="140" spans="1:20" s="114" customFormat="1" x14ac:dyDescent="0.25">
      <c r="A140" s="115"/>
      <c r="B140" s="110"/>
      <c r="C140" s="111"/>
      <c r="D140" s="107"/>
      <c r="E140" s="108"/>
      <c r="F140" s="108"/>
      <c r="G140" s="108"/>
      <c r="H140" s="5"/>
      <c r="I140" s="5"/>
      <c r="J140" s="5"/>
      <c r="K140" s="5"/>
      <c r="L140" s="5"/>
      <c r="M140" s="5"/>
      <c r="N140" s="5"/>
      <c r="O140" s="5"/>
      <c r="P140" s="5"/>
      <c r="Q140" s="6"/>
      <c r="R140" s="6"/>
      <c r="S140" s="6"/>
      <c r="T140" s="6"/>
    </row>
    <row r="141" spans="1:20" s="114" customFormat="1" x14ac:dyDescent="0.25">
      <c r="A141" s="115"/>
      <c r="B141" s="110"/>
      <c r="C141" s="111"/>
      <c r="D141" s="107"/>
      <c r="E141" s="107"/>
      <c r="F141" s="107"/>
      <c r="G141" s="107"/>
      <c r="H141" s="5"/>
      <c r="I141" s="5"/>
      <c r="J141" s="5"/>
      <c r="K141" s="5"/>
      <c r="L141" s="5"/>
      <c r="M141" s="5"/>
      <c r="N141" s="5"/>
      <c r="O141" s="5"/>
      <c r="P141" s="5"/>
      <c r="Q141" s="6"/>
      <c r="R141" s="6"/>
      <c r="S141" s="6"/>
      <c r="T141" s="6"/>
    </row>
    <row r="142" spans="1:20" s="114" customFormat="1" x14ac:dyDescent="0.25">
      <c r="A142" s="115"/>
      <c r="B142" s="110"/>
      <c r="C142" s="111"/>
      <c r="D142" s="107"/>
      <c r="E142" s="107"/>
      <c r="F142" s="107"/>
      <c r="G142" s="107"/>
      <c r="H142" s="5"/>
      <c r="I142" s="5"/>
      <c r="J142" s="5"/>
      <c r="K142" s="5"/>
      <c r="L142" s="5"/>
      <c r="M142" s="5"/>
      <c r="N142" s="5"/>
      <c r="O142" s="5"/>
      <c r="P142" s="5"/>
      <c r="Q142" s="6"/>
      <c r="R142" s="6"/>
      <c r="S142" s="6"/>
      <c r="T142" s="6"/>
    </row>
    <row r="143" spans="1:20" s="114" customFormat="1" x14ac:dyDescent="0.25">
      <c r="A143" s="115"/>
      <c r="B143" s="110"/>
      <c r="C143" s="111"/>
      <c r="D143" s="107"/>
      <c r="E143" s="107"/>
      <c r="F143" s="107"/>
      <c r="G143" s="107"/>
      <c r="H143" s="5"/>
      <c r="I143" s="5"/>
      <c r="J143" s="5"/>
      <c r="K143" s="5"/>
      <c r="L143" s="5"/>
      <c r="M143" s="5"/>
      <c r="N143" s="5"/>
      <c r="O143" s="5"/>
      <c r="P143" s="5"/>
      <c r="Q143" s="6"/>
      <c r="R143" s="6"/>
      <c r="S143" s="6"/>
      <c r="T143" s="6"/>
    </row>
    <row r="144" spans="1:20" s="114" customFormat="1" x14ac:dyDescent="0.25">
      <c r="A144" s="127"/>
      <c r="B144" s="121"/>
      <c r="C144" s="122"/>
      <c r="D144" s="109"/>
      <c r="E144" s="109"/>
      <c r="F144" s="109"/>
      <c r="G144" s="109"/>
      <c r="H144" s="5"/>
      <c r="I144" s="5"/>
      <c r="J144" s="5"/>
      <c r="K144" s="5"/>
      <c r="L144" s="5"/>
      <c r="M144" s="5"/>
      <c r="N144" s="5"/>
      <c r="O144" s="5"/>
      <c r="P144" s="5"/>
      <c r="Q144" s="6"/>
      <c r="R144" s="6"/>
      <c r="S144" s="6"/>
      <c r="T144" s="6"/>
    </row>
    <row r="145" spans="1:20" s="114" customFormat="1" x14ac:dyDescent="0.25">
      <c r="A145" s="115"/>
      <c r="B145" s="110"/>
      <c r="C145" s="111"/>
      <c r="D145" s="107"/>
      <c r="E145" s="107"/>
      <c r="F145" s="107"/>
      <c r="G145" s="107"/>
      <c r="H145" s="5"/>
      <c r="I145" s="5"/>
      <c r="J145" s="5"/>
      <c r="K145" s="5"/>
      <c r="L145" s="5"/>
      <c r="M145" s="5"/>
      <c r="N145" s="5"/>
      <c r="O145" s="5"/>
      <c r="P145" s="5"/>
      <c r="Q145" s="6"/>
      <c r="R145" s="6"/>
      <c r="S145" s="6"/>
      <c r="T145" s="6"/>
    </row>
    <row r="146" spans="1:20" s="114" customFormat="1" x14ac:dyDescent="0.25">
      <c r="A146" s="127"/>
      <c r="B146" s="121"/>
      <c r="C146" s="122"/>
      <c r="D146" s="109"/>
      <c r="E146" s="109"/>
      <c r="F146" s="109"/>
      <c r="G146" s="109"/>
      <c r="H146" s="5"/>
      <c r="I146" s="5"/>
      <c r="J146" s="5"/>
      <c r="K146" s="5"/>
      <c r="L146" s="5"/>
      <c r="M146" s="5"/>
      <c r="N146" s="5"/>
      <c r="O146" s="5"/>
      <c r="P146" s="5"/>
      <c r="Q146" s="6"/>
      <c r="R146" s="6"/>
      <c r="S146" s="6"/>
      <c r="T146" s="6"/>
    </row>
    <row r="147" spans="1:20" s="114" customFormat="1" x14ac:dyDescent="0.25">
      <c r="A147" s="127"/>
      <c r="B147" s="121"/>
      <c r="C147" s="122"/>
      <c r="D147" s="109"/>
      <c r="E147" s="109"/>
      <c r="F147" s="109"/>
      <c r="G147" s="109"/>
      <c r="H147" s="5"/>
      <c r="I147" s="5"/>
      <c r="J147" s="5"/>
      <c r="K147" s="5"/>
      <c r="L147" s="5"/>
      <c r="M147" s="5"/>
      <c r="N147" s="5"/>
      <c r="O147" s="5"/>
      <c r="P147" s="5"/>
      <c r="Q147" s="6"/>
      <c r="R147" s="6"/>
      <c r="S147" s="6"/>
      <c r="T147" s="6"/>
    </row>
    <row r="148" spans="1:20" s="114" customFormat="1" x14ac:dyDescent="0.25">
      <c r="A148" s="115"/>
      <c r="B148" s="110"/>
      <c r="C148" s="111"/>
      <c r="D148" s="107"/>
      <c r="E148" s="107"/>
      <c r="F148" s="107"/>
      <c r="G148" s="107"/>
      <c r="H148" s="5"/>
      <c r="I148" s="5"/>
      <c r="J148" s="5"/>
      <c r="K148" s="5"/>
      <c r="L148" s="5"/>
      <c r="M148" s="5"/>
      <c r="N148" s="5"/>
      <c r="O148" s="5"/>
      <c r="P148" s="5"/>
      <c r="Q148" s="6"/>
      <c r="R148" s="6"/>
      <c r="S148" s="6"/>
      <c r="T148" s="6"/>
    </row>
    <row r="149" spans="1:20" s="114" customFormat="1" x14ac:dyDescent="0.25">
      <c r="A149" s="115"/>
      <c r="B149" s="110"/>
      <c r="C149" s="111"/>
      <c r="D149" s="107"/>
      <c r="E149" s="107"/>
      <c r="F149" s="107"/>
      <c r="G149" s="107"/>
      <c r="H149" s="5"/>
      <c r="I149" s="5"/>
      <c r="J149" s="5"/>
      <c r="K149" s="5"/>
      <c r="L149" s="5"/>
      <c r="M149" s="5"/>
      <c r="N149" s="5"/>
      <c r="O149" s="5"/>
      <c r="P149" s="5"/>
      <c r="Q149" s="6"/>
      <c r="R149" s="6"/>
      <c r="S149" s="6"/>
      <c r="T149" s="6"/>
    </row>
    <row r="150" spans="1:20" s="114" customFormat="1" x14ac:dyDescent="0.25">
      <c r="A150" s="115"/>
      <c r="B150" s="110"/>
      <c r="C150" s="111"/>
      <c r="D150" s="107"/>
      <c r="E150" s="107"/>
      <c r="F150" s="107"/>
      <c r="G150" s="107"/>
      <c r="H150" s="5"/>
      <c r="I150" s="5"/>
      <c r="J150" s="5"/>
      <c r="K150" s="5"/>
      <c r="L150" s="5"/>
      <c r="M150" s="5"/>
      <c r="N150" s="5"/>
      <c r="O150" s="5"/>
      <c r="P150" s="5"/>
      <c r="Q150" s="6"/>
      <c r="R150" s="6"/>
      <c r="S150" s="6"/>
      <c r="T150" s="6"/>
    </row>
    <row r="151" spans="1:20" s="114" customFormat="1" x14ac:dyDescent="0.25">
      <c r="A151" s="115"/>
      <c r="B151" s="110"/>
      <c r="C151" s="111"/>
      <c r="D151" s="107"/>
      <c r="E151" s="107"/>
      <c r="F151" s="107"/>
      <c r="G151" s="107"/>
      <c r="H151" s="5"/>
      <c r="I151" s="5"/>
      <c r="J151" s="5"/>
      <c r="K151" s="5"/>
      <c r="L151" s="5"/>
      <c r="M151" s="5"/>
      <c r="N151" s="5"/>
      <c r="O151" s="5"/>
      <c r="P151" s="5"/>
      <c r="Q151" s="6"/>
      <c r="R151" s="6"/>
      <c r="S151" s="6"/>
      <c r="T151" s="6"/>
    </row>
    <row r="152" spans="1:20" s="114" customFormat="1" x14ac:dyDescent="0.25">
      <c r="A152" s="115"/>
      <c r="B152" s="110"/>
      <c r="C152" s="111"/>
      <c r="D152" s="107"/>
      <c r="E152" s="107"/>
      <c r="F152" s="107"/>
      <c r="G152" s="107"/>
      <c r="H152" s="5"/>
      <c r="I152" s="5"/>
      <c r="J152" s="5"/>
      <c r="K152" s="5"/>
      <c r="L152" s="5"/>
      <c r="M152" s="5"/>
      <c r="N152" s="5"/>
      <c r="O152" s="5"/>
      <c r="P152" s="5"/>
      <c r="Q152" s="6"/>
      <c r="R152" s="6"/>
      <c r="S152" s="6"/>
      <c r="T152" s="6"/>
    </row>
    <row r="153" spans="1:20" s="114" customFormat="1" x14ac:dyDescent="0.25">
      <c r="A153" s="115"/>
      <c r="B153" s="110"/>
      <c r="C153" s="111"/>
      <c r="D153" s="107"/>
      <c r="E153" s="107"/>
      <c r="F153" s="107"/>
      <c r="G153" s="107"/>
      <c r="H153" s="5"/>
      <c r="I153" s="5"/>
      <c r="J153" s="5"/>
      <c r="K153" s="5"/>
      <c r="L153" s="5"/>
      <c r="M153" s="5"/>
      <c r="N153" s="5"/>
      <c r="O153" s="5"/>
      <c r="P153" s="5"/>
      <c r="Q153" s="6"/>
      <c r="R153" s="6"/>
      <c r="S153" s="6"/>
      <c r="T153" s="6"/>
    </row>
    <row r="154" spans="1:20" s="114" customFormat="1" x14ac:dyDescent="0.25">
      <c r="A154" s="115"/>
      <c r="B154" s="110"/>
      <c r="C154" s="111"/>
      <c r="D154" s="107"/>
      <c r="E154" s="107"/>
      <c r="F154" s="107"/>
      <c r="G154" s="107"/>
      <c r="H154" s="5"/>
      <c r="I154" s="5"/>
      <c r="J154" s="5"/>
      <c r="K154" s="5"/>
      <c r="L154" s="5"/>
      <c r="M154" s="5"/>
      <c r="N154" s="5"/>
      <c r="O154" s="5"/>
      <c r="P154" s="5"/>
      <c r="Q154" s="6"/>
      <c r="R154" s="6"/>
      <c r="S154" s="6"/>
      <c r="T154" s="6"/>
    </row>
    <row r="155" spans="1:20" s="114" customFormat="1" x14ac:dyDescent="0.25">
      <c r="A155" s="110"/>
      <c r="B155" s="110"/>
      <c r="C155" s="111"/>
      <c r="D155" s="108"/>
      <c r="E155" s="108"/>
      <c r="F155" s="108"/>
      <c r="G155" s="108"/>
      <c r="H155" s="5"/>
      <c r="I155" s="5"/>
      <c r="J155" s="5"/>
      <c r="K155" s="5"/>
      <c r="L155" s="5"/>
      <c r="M155" s="5"/>
      <c r="N155" s="5"/>
      <c r="O155" s="5"/>
      <c r="P155" s="5"/>
      <c r="Q155" s="6"/>
      <c r="R155" s="6"/>
      <c r="S155" s="6"/>
      <c r="T155" s="6"/>
    </row>
    <row r="156" spans="1:20" s="114" customFormat="1" x14ac:dyDescent="0.25">
      <c r="A156" s="108"/>
      <c r="B156" s="110"/>
      <c r="C156" s="111"/>
      <c r="D156" s="108"/>
      <c r="E156" s="108"/>
      <c r="F156" s="108"/>
      <c r="G156" s="108"/>
      <c r="H156" s="5"/>
      <c r="I156" s="5"/>
      <c r="J156" s="5"/>
      <c r="K156" s="5"/>
      <c r="L156" s="5"/>
      <c r="M156" s="5"/>
      <c r="N156" s="5"/>
      <c r="O156" s="5"/>
      <c r="P156" s="5"/>
      <c r="Q156" s="6"/>
      <c r="R156" s="6"/>
      <c r="S156" s="6"/>
      <c r="T156" s="6"/>
    </row>
    <row r="157" spans="1:20" s="114" customFormat="1" x14ac:dyDescent="0.25">
      <c r="A157" s="108"/>
      <c r="B157" s="110"/>
      <c r="C157" s="111"/>
      <c r="D157" s="108"/>
      <c r="E157" s="108"/>
      <c r="F157" s="108"/>
      <c r="G157" s="108"/>
      <c r="H157" s="5"/>
      <c r="I157" s="5"/>
      <c r="J157" s="5"/>
      <c r="K157" s="5"/>
      <c r="L157" s="5"/>
      <c r="M157" s="5"/>
      <c r="N157" s="5"/>
      <c r="O157" s="5"/>
      <c r="P157" s="5"/>
      <c r="Q157" s="6"/>
      <c r="R157" s="6"/>
      <c r="S157" s="6"/>
      <c r="T157" s="6"/>
    </row>
    <row r="158" spans="1:20" s="114" customFormat="1" x14ac:dyDescent="0.25">
      <c r="A158" s="108"/>
      <c r="B158" s="110"/>
      <c r="C158" s="111"/>
      <c r="D158" s="108"/>
      <c r="E158" s="108"/>
      <c r="F158" s="108"/>
      <c r="G158" s="108"/>
      <c r="H158" s="5"/>
      <c r="I158" s="5"/>
      <c r="J158" s="5"/>
      <c r="K158" s="5"/>
      <c r="L158" s="5"/>
      <c r="M158" s="5"/>
      <c r="N158" s="5"/>
      <c r="O158" s="5"/>
      <c r="P158" s="5"/>
      <c r="Q158" s="6"/>
      <c r="R158" s="6"/>
      <c r="S158" s="6"/>
      <c r="T158" s="6"/>
    </row>
    <row r="159" spans="1:20" s="114" customFormat="1" x14ac:dyDescent="0.25">
      <c r="A159" s="108"/>
      <c r="B159" s="110"/>
      <c r="C159" s="111"/>
      <c r="D159" s="108"/>
      <c r="E159" s="108"/>
      <c r="F159" s="108"/>
      <c r="G159" s="108"/>
      <c r="H159" s="5"/>
      <c r="I159" s="5"/>
      <c r="J159" s="5"/>
      <c r="K159" s="5"/>
      <c r="L159" s="5"/>
      <c r="M159" s="5"/>
      <c r="N159" s="5"/>
      <c r="O159" s="5"/>
      <c r="P159" s="5"/>
      <c r="Q159" s="6"/>
      <c r="R159" s="6"/>
      <c r="S159" s="6"/>
      <c r="T159" s="6"/>
    </row>
    <row r="160" spans="1:20" s="114" customFormat="1" x14ac:dyDescent="0.25">
      <c r="A160" s="108"/>
      <c r="B160" s="110"/>
      <c r="C160" s="111"/>
      <c r="D160" s="108"/>
      <c r="E160" s="108"/>
      <c r="F160" s="108"/>
      <c r="G160" s="108"/>
      <c r="H160" s="5"/>
      <c r="I160" s="5"/>
      <c r="J160" s="5"/>
      <c r="K160" s="5"/>
      <c r="L160" s="5"/>
      <c r="M160" s="5"/>
      <c r="N160" s="5"/>
      <c r="O160" s="5"/>
      <c r="P160" s="5"/>
      <c r="Q160" s="6"/>
      <c r="R160" s="6"/>
      <c r="S160" s="6"/>
      <c r="T160" s="6"/>
    </row>
    <row r="161" spans="1:20" s="114" customFormat="1" x14ac:dyDescent="0.25">
      <c r="A161" s="108"/>
      <c r="B161" s="110"/>
      <c r="C161" s="111"/>
      <c r="D161" s="108"/>
      <c r="E161" s="108"/>
      <c r="F161" s="108"/>
      <c r="G161" s="108"/>
      <c r="H161" s="5"/>
      <c r="I161" s="5"/>
      <c r="J161" s="5"/>
      <c r="K161" s="5"/>
      <c r="L161" s="5"/>
      <c r="M161" s="5"/>
      <c r="N161" s="5"/>
      <c r="O161" s="5"/>
      <c r="P161" s="5"/>
      <c r="Q161" s="6"/>
      <c r="R161" s="6"/>
      <c r="S161" s="6"/>
      <c r="T161" s="6"/>
    </row>
    <row r="162" spans="1:20" s="114" customFormat="1" x14ac:dyDescent="0.25">
      <c r="A162" s="108"/>
      <c r="B162" s="110"/>
      <c r="C162" s="111"/>
      <c r="D162" s="108"/>
      <c r="E162" s="108"/>
      <c r="F162" s="108"/>
      <c r="G162" s="108"/>
      <c r="H162" s="5"/>
      <c r="I162" s="5"/>
      <c r="J162" s="5"/>
      <c r="K162" s="5"/>
      <c r="L162" s="5"/>
      <c r="M162" s="5"/>
      <c r="N162" s="5"/>
      <c r="O162" s="5"/>
      <c r="P162" s="5"/>
      <c r="Q162" s="6"/>
      <c r="R162" s="6"/>
      <c r="S162" s="6"/>
      <c r="T162" s="6"/>
    </row>
    <row r="163" spans="1:20" s="114" customFormat="1" x14ac:dyDescent="0.25">
      <c r="A163" s="107"/>
      <c r="B163" s="110"/>
      <c r="C163" s="111"/>
      <c r="D163" s="107"/>
      <c r="E163" s="107"/>
      <c r="F163" s="107"/>
      <c r="G163" s="107"/>
      <c r="H163" s="5"/>
      <c r="I163" s="5"/>
      <c r="J163" s="5"/>
      <c r="K163" s="5"/>
      <c r="L163" s="5"/>
      <c r="M163" s="5"/>
      <c r="N163" s="5"/>
      <c r="O163" s="5"/>
      <c r="P163" s="5"/>
      <c r="Q163" s="6"/>
      <c r="R163" s="6"/>
      <c r="S163" s="6"/>
      <c r="T163" s="6"/>
    </row>
    <row r="164" spans="1:20" s="114" customFormat="1" x14ac:dyDescent="0.25">
      <c r="A164" s="115"/>
      <c r="B164" s="110"/>
      <c r="C164" s="111"/>
      <c r="D164" s="107"/>
      <c r="E164" s="107"/>
      <c r="F164" s="107"/>
      <c r="G164" s="107"/>
      <c r="H164" s="5"/>
      <c r="I164" s="5"/>
      <c r="J164" s="5"/>
      <c r="K164" s="5"/>
      <c r="L164" s="5"/>
      <c r="M164" s="5"/>
      <c r="N164" s="5"/>
      <c r="O164" s="5"/>
      <c r="P164" s="5"/>
      <c r="Q164" s="6"/>
      <c r="R164" s="6"/>
      <c r="S164" s="6"/>
      <c r="T164" s="6"/>
    </row>
    <row r="165" spans="1:20" s="114" customFormat="1" x14ac:dyDescent="0.25">
      <c r="A165" s="127"/>
      <c r="B165" s="121"/>
      <c r="C165" s="122"/>
      <c r="D165" s="123"/>
      <c r="E165" s="109"/>
      <c r="F165" s="109"/>
      <c r="G165" s="109"/>
      <c r="H165" s="5"/>
      <c r="I165" s="5"/>
      <c r="J165" s="5"/>
      <c r="K165" s="5"/>
      <c r="L165" s="5"/>
      <c r="M165" s="5"/>
      <c r="N165" s="5"/>
      <c r="O165" s="5"/>
      <c r="P165" s="5"/>
      <c r="Q165" s="6"/>
      <c r="R165" s="6"/>
      <c r="S165" s="6"/>
      <c r="T165" s="6"/>
    </row>
    <row r="166" spans="1:20" s="114" customFormat="1" x14ac:dyDescent="0.25">
      <c r="A166" s="127"/>
      <c r="B166" s="121"/>
      <c r="C166" s="122"/>
      <c r="D166" s="109"/>
      <c r="E166" s="109"/>
      <c r="F166" s="109"/>
      <c r="G166" s="109"/>
      <c r="H166" s="5"/>
      <c r="I166" s="5"/>
      <c r="J166" s="5"/>
      <c r="K166" s="5"/>
      <c r="L166" s="5"/>
      <c r="M166" s="5"/>
      <c r="N166" s="5"/>
      <c r="O166" s="5"/>
      <c r="P166" s="5"/>
      <c r="Q166" s="6"/>
      <c r="R166" s="6"/>
      <c r="S166" s="6"/>
      <c r="T166" s="6"/>
    </row>
    <row r="167" spans="1:20" s="114" customFormat="1" x14ac:dyDescent="0.25">
      <c r="A167" s="115"/>
      <c r="B167" s="110"/>
      <c r="C167" s="111"/>
      <c r="D167" s="107"/>
      <c r="E167" s="107"/>
      <c r="F167" s="107"/>
      <c r="G167" s="107"/>
      <c r="H167" s="5"/>
      <c r="I167" s="5"/>
      <c r="J167" s="5"/>
      <c r="K167" s="5"/>
      <c r="L167" s="5"/>
      <c r="M167" s="5"/>
      <c r="N167" s="5"/>
      <c r="O167" s="5"/>
      <c r="P167" s="5"/>
      <c r="Q167" s="6"/>
      <c r="R167" s="6"/>
      <c r="S167" s="6"/>
      <c r="T167" s="6"/>
    </row>
    <row r="168" spans="1:20" s="114" customFormat="1" x14ac:dyDescent="0.25">
      <c r="A168" s="115"/>
      <c r="B168" s="110"/>
      <c r="C168" s="111"/>
      <c r="D168" s="107"/>
      <c r="E168" s="107"/>
      <c r="F168" s="107"/>
      <c r="G168" s="107"/>
      <c r="H168" s="5"/>
      <c r="I168" s="5"/>
      <c r="J168" s="5"/>
      <c r="K168" s="5"/>
      <c r="L168" s="5"/>
      <c r="M168" s="5"/>
      <c r="N168" s="5"/>
      <c r="O168" s="5"/>
      <c r="P168" s="5"/>
      <c r="Q168" s="6"/>
      <c r="R168" s="6"/>
      <c r="S168" s="6"/>
      <c r="T168" s="6"/>
    </row>
    <row r="169" spans="1:20" s="114" customFormat="1" x14ac:dyDescent="0.25">
      <c r="A169" s="115"/>
      <c r="B169" s="110"/>
      <c r="C169" s="111"/>
      <c r="D169" s="107"/>
      <c r="E169" s="107"/>
      <c r="F169" s="107"/>
      <c r="G169" s="107"/>
      <c r="H169" s="5"/>
      <c r="I169" s="5"/>
      <c r="J169" s="5"/>
      <c r="K169" s="5"/>
      <c r="L169" s="5"/>
      <c r="M169" s="5"/>
      <c r="N169" s="5"/>
      <c r="O169" s="5"/>
      <c r="P169" s="5"/>
      <c r="Q169" s="6"/>
      <c r="R169" s="6"/>
      <c r="S169" s="6"/>
      <c r="T169" s="6"/>
    </row>
    <row r="170" spans="1:20" x14ac:dyDescent="0.25">
      <c r="A170" s="115"/>
      <c r="B170" s="110"/>
      <c r="C170" s="111"/>
      <c r="D170" s="107"/>
      <c r="E170" s="107"/>
      <c r="F170" s="107"/>
      <c r="G170" s="107"/>
    </row>
    <row r="171" spans="1:20" x14ac:dyDescent="0.25">
      <c r="A171" s="115"/>
      <c r="B171" s="110"/>
      <c r="C171" s="111"/>
      <c r="D171" s="107"/>
      <c r="E171" s="107"/>
      <c r="F171" s="107"/>
      <c r="G171" s="107"/>
    </row>
    <row r="172" spans="1:20" x14ac:dyDescent="0.25">
      <c r="A172" s="5"/>
      <c r="B172" s="5"/>
      <c r="C172" s="5"/>
      <c r="D172" s="5"/>
      <c r="E172" s="5"/>
      <c r="F172" s="5"/>
      <c r="G172" s="5"/>
    </row>
  </sheetData>
  <mergeCells count="9">
    <mergeCell ref="A62:H63"/>
    <mergeCell ref="I7:L7"/>
    <mergeCell ref="E7:H7"/>
    <mergeCell ref="C4:D4"/>
    <mergeCell ref="D1:F1"/>
    <mergeCell ref="D2:F2"/>
    <mergeCell ref="D3:F3"/>
    <mergeCell ref="C5:G5"/>
    <mergeCell ref="N7:Q7"/>
  </mergeCells>
  <conditionalFormatting sqref="E1:E61 E64:E1048576">
    <cfRule type="containsText" dxfId="1" priority="2" operator="containsText" text="&quot;Preliminary&quot;">
      <formula>NOT(ISERROR(SEARCH("""Preliminary""",E1)))</formula>
    </cfRule>
  </conditionalFormatting>
  <conditionalFormatting sqref="I8">
    <cfRule type="containsText" dxfId="0" priority="1" operator="containsText" text="&quot;Preliminary&quot;">
      <formula>NOT(ISERROR(SEARCH("""Preliminary""",I8)))</formula>
    </cfRule>
  </conditionalFormatting>
  <pageMargins left="0.7" right="0.7" top="0.75" bottom="0.75" header="0.3" footer="0.3"/>
  <pageSetup scale="41" orientation="landscape" r:id="rId1"/>
  <headerFooter scaleWithDoc="0">
    <oddFooter>&amp;RMay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6"/>
  <sheetViews>
    <sheetView view="pageBreakPreview" zoomScale="70" zoomScaleNormal="84" zoomScaleSheetLayoutView="70" zoomScalePageLayoutView="70" workbookViewId="0">
      <selection activeCell="B45" sqref="B45"/>
    </sheetView>
  </sheetViews>
  <sheetFormatPr defaultColWidth="9.140625" defaultRowHeight="12.75" x14ac:dyDescent="0.25"/>
  <cols>
    <col min="1" max="1" width="15.85546875" style="20" bestFit="1" customWidth="1"/>
    <col min="2" max="2" width="12.42578125" style="88" customWidth="1"/>
    <col min="3" max="3" width="13.140625" style="20" customWidth="1"/>
    <col min="4" max="4" width="14.140625" style="20" customWidth="1"/>
    <col min="5" max="5" width="9.85546875" style="20" customWidth="1"/>
    <col min="6" max="6" width="17.85546875" style="20" customWidth="1"/>
    <col min="7" max="7" width="14.85546875" style="20" customWidth="1"/>
    <col min="8" max="8" width="13.85546875" style="20" customWidth="1"/>
    <col min="9" max="9" width="24.7109375" style="20" customWidth="1"/>
    <col min="10" max="11" width="14.85546875" style="20" customWidth="1"/>
    <col min="12" max="12" width="13.28515625" style="20" customWidth="1"/>
    <col min="13" max="13" width="21.85546875" style="20" bestFit="1" customWidth="1"/>
    <col min="14" max="14" width="35" style="20" customWidth="1"/>
    <col min="15" max="15" width="11.42578125" style="20" customWidth="1"/>
    <col min="16" max="16" width="13.5703125" style="20" customWidth="1"/>
    <col min="17" max="17" width="29.140625" style="20" customWidth="1"/>
    <col min="18" max="18" width="14.28515625" style="20" customWidth="1"/>
    <col min="19" max="19" width="14.140625" style="20" customWidth="1"/>
    <col min="20" max="20" width="20" style="20" customWidth="1"/>
    <col min="21" max="16384" width="9.140625" style="20"/>
  </cols>
  <sheetData>
    <row r="1" spans="1:20" ht="20.25" customHeight="1" x14ac:dyDescent="0.25">
      <c r="A1" s="19" t="s">
        <v>0</v>
      </c>
      <c r="B1" s="186" t="s">
        <v>1</v>
      </c>
      <c r="C1" s="186"/>
      <c r="D1" s="186"/>
      <c r="E1" s="187" t="s">
        <v>2</v>
      </c>
      <c r="F1" s="187"/>
      <c r="G1" s="187"/>
      <c r="H1" s="187"/>
      <c r="I1" s="187"/>
      <c r="J1" s="187"/>
      <c r="K1" s="187"/>
      <c r="L1" s="187"/>
      <c r="M1" s="187"/>
      <c r="N1" s="187"/>
    </row>
    <row r="2" spans="1:20" ht="16.5" customHeight="1" x14ac:dyDescent="0.25">
      <c r="A2" s="19" t="s">
        <v>3</v>
      </c>
      <c r="B2" s="186" t="s">
        <v>4</v>
      </c>
      <c r="C2" s="186"/>
      <c r="D2" s="186"/>
      <c r="E2" s="188" t="s">
        <v>94</v>
      </c>
      <c r="F2" s="188"/>
      <c r="G2" s="188"/>
      <c r="H2" s="188"/>
      <c r="I2" s="188"/>
      <c r="J2" s="188"/>
      <c r="K2" s="188"/>
      <c r="L2" s="188"/>
      <c r="M2" s="188"/>
      <c r="N2" s="188"/>
    </row>
    <row r="3" spans="1:20" ht="17.25" customHeight="1" x14ac:dyDescent="0.25">
      <c r="A3" s="19" t="s">
        <v>6</v>
      </c>
      <c r="B3" s="186" t="s">
        <v>7</v>
      </c>
      <c r="C3" s="186"/>
      <c r="D3" s="186"/>
      <c r="E3" s="189" t="s">
        <v>8</v>
      </c>
      <c r="F3" s="189"/>
      <c r="G3" s="189"/>
      <c r="H3" s="189"/>
      <c r="I3" s="189"/>
      <c r="J3" s="189"/>
      <c r="K3" s="189"/>
      <c r="L3" s="189"/>
      <c r="M3" s="189"/>
      <c r="N3" s="189"/>
    </row>
    <row r="4" spans="1:20" ht="18" customHeight="1" x14ac:dyDescent="0.25">
      <c r="A4" s="21"/>
      <c r="B4" s="21"/>
      <c r="C4" s="21"/>
      <c r="D4" s="22"/>
      <c r="E4" s="21"/>
      <c r="F4" s="21"/>
      <c r="G4" s="23"/>
      <c r="H4" s="21"/>
      <c r="I4" s="21"/>
      <c r="J4" s="21"/>
      <c r="K4" s="21"/>
      <c r="L4" s="21"/>
      <c r="M4" s="21"/>
      <c r="N4" s="24"/>
    </row>
    <row r="5" spans="1:20" ht="18.75" customHeight="1" x14ac:dyDescent="0.2">
      <c r="A5" s="25"/>
      <c r="B5" s="26"/>
      <c r="C5" s="25"/>
      <c r="D5" s="190" t="s">
        <v>205</v>
      </c>
      <c r="E5" s="190"/>
      <c r="F5" s="190"/>
      <c r="G5" s="190"/>
      <c r="H5" s="190"/>
      <c r="I5" s="190"/>
      <c r="J5" s="169"/>
      <c r="K5" s="25"/>
      <c r="L5" s="169"/>
      <c r="M5" s="169"/>
      <c r="N5" s="27" t="s">
        <v>95</v>
      </c>
    </row>
    <row r="6" spans="1:20" ht="18.75" customHeight="1" x14ac:dyDescent="0.25">
      <c r="A6" s="25"/>
      <c r="B6" s="25"/>
      <c r="C6" s="25"/>
      <c r="D6" s="28"/>
      <c r="E6" s="25"/>
      <c r="F6" s="25"/>
      <c r="G6" s="29"/>
      <c r="H6" s="25"/>
      <c r="I6" s="25"/>
      <c r="J6" s="25"/>
      <c r="K6" s="25"/>
      <c r="L6" s="25"/>
      <c r="M6" s="25"/>
      <c r="N6" s="24"/>
    </row>
    <row r="7" spans="1:20" s="30" customFormat="1" ht="24" customHeight="1" x14ac:dyDescent="0.25">
      <c r="A7" s="191" t="s">
        <v>96</v>
      </c>
      <c r="B7" s="193" t="s">
        <v>97</v>
      </c>
      <c r="C7" s="195" t="s">
        <v>98</v>
      </c>
      <c r="D7" s="195"/>
      <c r="E7" s="195"/>
      <c r="F7" s="195"/>
      <c r="G7" s="195"/>
      <c r="H7" s="196" t="s">
        <v>99</v>
      </c>
      <c r="I7" s="197"/>
      <c r="J7" s="197"/>
      <c r="K7" s="198"/>
      <c r="L7" s="212" t="s">
        <v>100</v>
      </c>
      <c r="M7" s="212" t="s">
        <v>101</v>
      </c>
      <c r="N7" s="199" t="s">
        <v>102</v>
      </c>
      <c r="O7" s="208" t="s">
        <v>10</v>
      </c>
      <c r="P7" s="209"/>
      <c r="Q7" s="210"/>
      <c r="R7" s="211" t="s">
        <v>11</v>
      </c>
      <c r="S7" s="211"/>
      <c r="T7" s="211"/>
    </row>
    <row r="8" spans="1:20" s="30" customFormat="1" ht="36" x14ac:dyDescent="0.25">
      <c r="A8" s="192"/>
      <c r="B8" s="194"/>
      <c r="C8" s="31" t="s">
        <v>103</v>
      </c>
      <c r="D8" s="168" t="s">
        <v>104</v>
      </c>
      <c r="E8" s="168" t="s">
        <v>105</v>
      </c>
      <c r="F8" s="171" t="s">
        <v>106</v>
      </c>
      <c r="G8" s="171" t="s">
        <v>107</v>
      </c>
      <c r="H8" s="170" t="s">
        <v>108</v>
      </c>
      <c r="I8" s="170" t="s">
        <v>109</v>
      </c>
      <c r="J8" s="170" t="s">
        <v>110</v>
      </c>
      <c r="K8" s="170" t="s">
        <v>111</v>
      </c>
      <c r="L8" s="213"/>
      <c r="M8" s="213"/>
      <c r="N8" s="200"/>
      <c r="O8" s="32" t="s">
        <v>112</v>
      </c>
      <c r="P8" s="32" t="s">
        <v>113</v>
      </c>
      <c r="Q8" s="32" t="s">
        <v>114</v>
      </c>
      <c r="R8" s="32" t="s">
        <v>112</v>
      </c>
      <c r="S8" s="32" t="s">
        <v>113</v>
      </c>
      <c r="T8" s="32" t="s">
        <v>115</v>
      </c>
    </row>
    <row r="9" spans="1:20" x14ac:dyDescent="0.2">
      <c r="A9" s="184" t="s">
        <v>116</v>
      </c>
      <c r="B9" s="201" t="s">
        <v>117</v>
      </c>
      <c r="C9" s="33" t="s">
        <v>118</v>
      </c>
      <c r="D9" s="33"/>
      <c r="E9" s="34"/>
      <c r="F9" s="35"/>
      <c r="G9" s="56"/>
      <c r="H9" s="33" t="s">
        <v>119</v>
      </c>
      <c r="I9" s="33"/>
      <c r="J9" s="33"/>
      <c r="K9" s="37"/>
      <c r="L9" s="33"/>
      <c r="M9" s="33"/>
      <c r="N9" s="33"/>
      <c r="O9" s="33" t="s">
        <v>120</v>
      </c>
      <c r="P9" s="33" t="s">
        <v>120</v>
      </c>
      <c r="Q9" s="33"/>
      <c r="R9" s="33"/>
      <c r="S9" s="33"/>
      <c r="T9" s="33"/>
    </row>
    <row r="10" spans="1:20" x14ac:dyDescent="0.2">
      <c r="A10" s="185"/>
      <c r="B10" s="202"/>
      <c r="C10" s="38"/>
      <c r="D10" s="38"/>
      <c r="E10" s="39"/>
      <c r="F10" s="40"/>
      <c r="G10" s="57"/>
      <c r="H10" s="38"/>
      <c r="I10" s="38"/>
      <c r="J10" s="38"/>
      <c r="K10" s="42"/>
      <c r="L10" s="38"/>
      <c r="M10" s="38"/>
      <c r="N10" s="38"/>
      <c r="O10" s="38"/>
      <c r="P10" s="38"/>
      <c r="Q10" s="38"/>
      <c r="R10" s="38"/>
      <c r="S10" s="38"/>
      <c r="T10" s="38"/>
    </row>
    <row r="11" spans="1:20" x14ac:dyDescent="0.2">
      <c r="A11" s="185"/>
      <c r="B11" s="203"/>
      <c r="C11" s="55"/>
      <c r="D11" s="55"/>
      <c r="E11" s="58"/>
      <c r="F11" s="59"/>
      <c r="G11" s="60"/>
      <c r="H11" s="55"/>
      <c r="I11" s="55"/>
      <c r="J11" s="55"/>
      <c r="K11" s="61"/>
      <c r="L11" s="55"/>
      <c r="M11" s="55"/>
      <c r="N11" s="55"/>
      <c r="O11" s="55"/>
      <c r="P11" s="55"/>
      <c r="Q11" s="55"/>
      <c r="R11" s="55"/>
      <c r="S11" s="55"/>
      <c r="T11" s="55"/>
    </row>
    <row r="12" spans="1:20" x14ac:dyDescent="0.2">
      <c r="A12" s="185"/>
      <c r="B12" s="202" t="s">
        <v>121</v>
      </c>
      <c r="C12" s="33" t="s">
        <v>122</v>
      </c>
      <c r="D12" s="33"/>
      <c r="E12" s="34"/>
      <c r="F12" s="35"/>
      <c r="G12" s="56"/>
      <c r="H12" s="33" t="s">
        <v>123</v>
      </c>
      <c r="I12" s="33"/>
      <c r="J12" s="33"/>
      <c r="K12" s="37"/>
      <c r="L12" s="33"/>
      <c r="M12" s="33"/>
      <c r="N12" s="33"/>
      <c r="O12" s="33" t="s">
        <v>120</v>
      </c>
      <c r="P12" s="33" t="s">
        <v>120</v>
      </c>
      <c r="Q12" s="33"/>
      <c r="R12" s="33"/>
      <c r="S12" s="33"/>
      <c r="T12" s="33"/>
    </row>
    <row r="13" spans="1:20" x14ac:dyDescent="0.2">
      <c r="A13" s="185"/>
      <c r="B13" s="202"/>
      <c r="C13" s="38"/>
      <c r="D13" s="38"/>
      <c r="E13" s="39"/>
      <c r="F13" s="40"/>
      <c r="G13" s="57"/>
      <c r="H13" s="38"/>
      <c r="I13" s="38"/>
      <c r="J13" s="38"/>
      <c r="K13" s="42"/>
      <c r="L13" s="38"/>
      <c r="M13" s="38"/>
      <c r="N13" s="38"/>
      <c r="O13" s="38"/>
      <c r="P13" s="38"/>
      <c r="Q13" s="38"/>
      <c r="R13" s="38"/>
      <c r="S13" s="38"/>
      <c r="T13" s="38"/>
    </row>
    <row r="14" spans="1:20" x14ac:dyDescent="0.2">
      <c r="A14" s="207"/>
      <c r="B14" s="203"/>
      <c r="C14" s="55"/>
      <c r="D14" s="55"/>
      <c r="E14" s="58"/>
      <c r="F14" s="59"/>
      <c r="G14" s="60"/>
      <c r="H14" s="55"/>
      <c r="I14" s="55"/>
      <c r="J14" s="55"/>
      <c r="K14" s="61"/>
      <c r="L14" s="55"/>
      <c r="M14" s="55"/>
      <c r="N14" s="55"/>
      <c r="O14" s="55"/>
      <c r="P14" s="55"/>
      <c r="Q14" s="55"/>
      <c r="R14" s="55"/>
      <c r="S14" s="55"/>
      <c r="T14" s="55"/>
    </row>
    <row r="15" spans="1:20" ht="15" customHeight="1" x14ac:dyDescent="0.2">
      <c r="A15" s="184" t="s">
        <v>124</v>
      </c>
      <c r="B15" s="201" t="s">
        <v>125</v>
      </c>
      <c r="C15" s="33"/>
      <c r="D15" s="33" t="s">
        <v>126</v>
      </c>
      <c r="E15" s="34" t="s">
        <v>127</v>
      </c>
      <c r="F15" s="35" t="s">
        <v>128</v>
      </c>
      <c r="G15" s="36">
        <v>0.27399999999999997</v>
      </c>
      <c r="H15" s="33"/>
      <c r="I15" s="33" t="s">
        <v>129</v>
      </c>
      <c r="J15" s="33">
        <v>5</v>
      </c>
      <c r="K15" s="37">
        <v>0</v>
      </c>
      <c r="L15" s="33"/>
      <c r="M15" s="33"/>
      <c r="N15" s="33"/>
      <c r="O15" s="33"/>
      <c r="P15" s="33"/>
      <c r="Q15" s="33"/>
      <c r="R15" s="33"/>
      <c r="S15" s="33"/>
      <c r="T15" s="33"/>
    </row>
    <row r="16" spans="1:20" x14ac:dyDescent="0.2">
      <c r="A16" s="185"/>
      <c r="B16" s="202"/>
      <c r="C16" s="38"/>
      <c r="D16" s="38"/>
      <c r="E16" s="39" t="s">
        <v>130</v>
      </c>
      <c r="F16" s="40" t="s">
        <v>131</v>
      </c>
      <c r="G16" s="41" t="s">
        <v>131</v>
      </c>
      <c r="H16" s="38"/>
      <c r="I16" s="38"/>
      <c r="J16" s="38">
        <v>10</v>
      </c>
      <c r="K16" s="42">
        <v>9.1544390836729161E-3</v>
      </c>
      <c r="L16" s="38"/>
      <c r="M16" s="38"/>
      <c r="N16" s="38"/>
      <c r="O16" s="38"/>
      <c r="P16" s="38"/>
      <c r="Q16" s="38"/>
      <c r="R16" s="38"/>
      <c r="S16" s="38"/>
      <c r="T16" s="38"/>
    </row>
    <row r="17" spans="1:20" x14ac:dyDescent="0.2">
      <c r="A17" s="185"/>
      <c r="B17" s="202"/>
      <c r="C17" s="43"/>
      <c r="D17" s="44"/>
      <c r="E17" s="45" t="s">
        <v>132</v>
      </c>
      <c r="F17" s="46" t="s">
        <v>133</v>
      </c>
      <c r="G17" s="47">
        <v>0.5</v>
      </c>
      <c r="H17" s="48"/>
      <c r="I17" s="43"/>
      <c r="J17" s="43"/>
      <c r="K17" s="49"/>
      <c r="L17" s="43"/>
      <c r="M17" s="43"/>
      <c r="N17" s="43"/>
      <c r="O17" s="43"/>
      <c r="P17" s="43"/>
      <c r="Q17" s="43"/>
      <c r="R17" s="38"/>
      <c r="S17" s="38"/>
      <c r="T17" s="38"/>
    </row>
    <row r="18" spans="1:20" x14ac:dyDescent="0.2">
      <c r="A18" s="185"/>
      <c r="B18" s="202"/>
      <c r="C18" s="50"/>
      <c r="D18" s="50"/>
      <c r="E18" s="51" t="s">
        <v>134</v>
      </c>
      <c r="F18" s="52" t="s">
        <v>128</v>
      </c>
      <c r="G18" s="53">
        <v>0.17499999999999999</v>
      </c>
      <c r="H18" s="50"/>
      <c r="I18" s="50"/>
      <c r="J18" s="50"/>
      <c r="K18" s="54"/>
      <c r="L18" s="50"/>
      <c r="M18" s="50"/>
      <c r="N18" s="50"/>
      <c r="O18" s="50"/>
      <c r="P18" s="50"/>
      <c r="Q18" s="50"/>
      <c r="R18" s="55"/>
      <c r="S18" s="55"/>
      <c r="T18" s="55"/>
    </row>
    <row r="19" spans="1:20" ht="51" customHeight="1" x14ac:dyDescent="0.2">
      <c r="A19" s="185"/>
      <c r="B19" s="202"/>
      <c r="C19" s="33"/>
      <c r="D19" s="33"/>
      <c r="E19" s="62"/>
      <c r="F19" s="33"/>
      <c r="G19" s="63"/>
      <c r="H19" s="33"/>
      <c r="I19" s="33"/>
      <c r="J19" s="33"/>
      <c r="K19" s="37"/>
      <c r="L19" s="33"/>
      <c r="M19" s="33"/>
      <c r="N19" s="33"/>
      <c r="O19" s="33" t="s">
        <v>120</v>
      </c>
      <c r="P19" s="33" t="s">
        <v>120</v>
      </c>
      <c r="Q19" s="33"/>
      <c r="R19" s="33"/>
      <c r="S19" s="33"/>
      <c r="T19" s="33"/>
    </row>
    <row r="20" spans="1:20" x14ac:dyDescent="0.2">
      <c r="A20" s="185"/>
      <c r="B20" s="202"/>
      <c r="C20" s="38" t="s">
        <v>135</v>
      </c>
      <c r="D20" s="38"/>
      <c r="E20" s="64"/>
      <c r="F20" s="38"/>
      <c r="G20" s="65"/>
      <c r="H20" s="38" t="s">
        <v>136</v>
      </c>
      <c r="I20" s="38"/>
      <c r="J20" s="38"/>
      <c r="K20" s="42"/>
      <c r="L20" s="38"/>
      <c r="M20" s="38"/>
      <c r="N20" s="38"/>
      <c r="O20" s="38"/>
      <c r="P20" s="38"/>
      <c r="Q20" s="38"/>
      <c r="R20" s="38"/>
      <c r="S20" s="38"/>
      <c r="T20" s="38"/>
    </row>
    <row r="21" spans="1:20" x14ac:dyDescent="0.2">
      <c r="A21" s="207"/>
      <c r="B21" s="203"/>
      <c r="C21" s="55"/>
      <c r="D21" s="55"/>
      <c r="E21" s="66"/>
      <c r="F21" s="55"/>
      <c r="G21" s="67"/>
      <c r="H21" s="55"/>
      <c r="I21" s="55"/>
      <c r="J21" s="55"/>
      <c r="K21" s="68"/>
      <c r="L21" s="55"/>
      <c r="M21" s="55"/>
      <c r="N21" s="55"/>
      <c r="O21" s="55"/>
      <c r="P21" s="55"/>
      <c r="Q21" s="55"/>
      <c r="R21" s="55"/>
      <c r="S21" s="55"/>
      <c r="T21" s="55"/>
    </row>
    <row r="22" spans="1:20" x14ac:dyDescent="0.2">
      <c r="A22" s="204" t="s">
        <v>137</v>
      </c>
      <c r="B22" s="201" t="s">
        <v>138</v>
      </c>
      <c r="C22" s="69"/>
      <c r="D22" s="33"/>
      <c r="E22" s="70"/>
      <c r="F22" s="33"/>
      <c r="G22" s="71"/>
      <c r="H22" s="33"/>
      <c r="I22" s="69"/>
      <c r="J22" s="33"/>
      <c r="K22" s="72"/>
      <c r="L22" s="33"/>
      <c r="M22" s="73"/>
      <c r="N22" s="33"/>
      <c r="O22" s="33" t="s">
        <v>120</v>
      </c>
      <c r="P22" s="33" t="s">
        <v>120</v>
      </c>
      <c r="Q22" s="74"/>
      <c r="R22" s="33"/>
      <c r="S22" s="33"/>
      <c r="T22" s="33"/>
    </row>
    <row r="23" spans="1:20" x14ac:dyDescent="0.2">
      <c r="A23" s="205"/>
      <c r="B23" s="202"/>
      <c r="C23" s="75" t="s">
        <v>139</v>
      </c>
      <c r="D23" s="38"/>
      <c r="E23" s="76"/>
      <c r="F23" s="38"/>
      <c r="G23" s="77"/>
      <c r="H23" s="38" t="s">
        <v>140</v>
      </c>
      <c r="I23" s="75"/>
      <c r="J23" s="38"/>
      <c r="K23" s="78"/>
      <c r="L23" s="38"/>
      <c r="M23" s="79"/>
      <c r="N23" s="38"/>
      <c r="O23" s="75"/>
      <c r="P23" s="38"/>
      <c r="Q23" s="80"/>
      <c r="R23" s="38"/>
      <c r="S23" s="38"/>
      <c r="T23" s="38"/>
    </row>
    <row r="24" spans="1:20" x14ac:dyDescent="0.2">
      <c r="A24" s="205"/>
      <c r="B24" s="202"/>
      <c r="C24" s="81"/>
      <c r="D24" s="55"/>
      <c r="E24" s="82"/>
      <c r="F24" s="55"/>
      <c r="G24" s="83"/>
      <c r="H24" s="55"/>
      <c r="I24" s="81"/>
      <c r="J24" s="55"/>
      <c r="K24" s="84"/>
      <c r="L24" s="55"/>
      <c r="M24" s="81"/>
      <c r="N24" s="55"/>
      <c r="O24" s="81"/>
      <c r="P24" s="55"/>
      <c r="Q24" s="85"/>
      <c r="R24" s="55"/>
      <c r="S24" s="55"/>
      <c r="T24" s="55"/>
    </row>
    <row r="25" spans="1:20" ht="12.75" customHeight="1" x14ac:dyDescent="0.2">
      <c r="A25" s="205"/>
      <c r="B25" s="202"/>
      <c r="C25" s="33"/>
      <c r="D25" s="33" t="s">
        <v>141</v>
      </c>
      <c r="E25" s="34" t="s">
        <v>127</v>
      </c>
      <c r="F25" s="35" t="s">
        <v>128</v>
      </c>
      <c r="G25" s="36">
        <v>0.26300000000000001</v>
      </c>
      <c r="H25" s="33"/>
      <c r="I25" s="33" t="s">
        <v>142</v>
      </c>
      <c r="J25" s="33">
        <v>5</v>
      </c>
      <c r="K25" s="37">
        <v>0.13059999999999999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x14ac:dyDescent="0.2">
      <c r="A26" s="205"/>
      <c r="B26" s="202"/>
      <c r="C26" s="38"/>
      <c r="D26" s="38"/>
      <c r="E26" s="39" t="s">
        <v>130</v>
      </c>
      <c r="F26" s="40" t="s">
        <v>128</v>
      </c>
      <c r="G26" s="41">
        <v>0.28300000000000003</v>
      </c>
      <c r="H26" s="38"/>
      <c r="I26" s="38"/>
      <c r="J26" s="38">
        <v>10</v>
      </c>
      <c r="K26" s="42">
        <v>1.7399999999999999E-2</v>
      </c>
      <c r="L26" s="38"/>
      <c r="M26" s="38"/>
      <c r="N26" s="38"/>
      <c r="O26" s="38"/>
      <c r="P26" s="38"/>
      <c r="Q26" s="38"/>
      <c r="R26" s="38"/>
      <c r="S26" s="38"/>
      <c r="T26" s="38"/>
    </row>
    <row r="27" spans="1:20" x14ac:dyDescent="0.2">
      <c r="A27" s="205"/>
      <c r="B27" s="202"/>
      <c r="C27" s="43"/>
      <c r="D27" s="44"/>
      <c r="E27" s="45" t="s">
        <v>132</v>
      </c>
      <c r="F27" s="46" t="s">
        <v>143</v>
      </c>
      <c r="G27" s="47">
        <v>0.3</v>
      </c>
      <c r="H27" s="48"/>
      <c r="I27" s="43"/>
      <c r="J27" s="43"/>
      <c r="K27" s="49"/>
      <c r="L27" s="43"/>
      <c r="M27" s="43"/>
      <c r="N27" s="43"/>
      <c r="O27" s="43"/>
      <c r="P27" s="43"/>
      <c r="Q27" s="43"/>
      <c r="R27" s="38"/>
      <c r="S27" s="38"/>
      <c r="T27" s="38"/>
    </row>
    <row r="28" spans="1:20" x14ac:dyDescent="0.2">
      <c r="A28" s="206"/>
      <c r="B28" s="203"/>
      <c r="C28" s="50"/>
      <c r="D28" s="50"/>
      <c r="E28" s="51" t="s">
        <v>134</v>
      </c>
      <c r="F28" s="52" t="s">
        <v>128</v>
      </c>
      <c r="G28" s="53">
        <v>0.14199999999999999</v>
      </c>
      <c r="H28" s="50"/>
      <c r="I28" s="50"/>
      <c r="J28" s="50"/>
      <c r="K28" s="54"/>
      <c r="L28" s="50"/>
      <c r="M28" s="50"/>
      <c r="N28" s="50"/>
      <c r="O28" s="50"/>
      <c r="P28" s="50"/>
      <c r="Q28" s="50"/>
      <c r="R28" s="55"/>
      <c r="S28" s="55"/>
      <c r="T28" s="55"/>
    </row>
    <row r="29" spans="1:20" ht="12.75" customHeight="1" x14ac:dyDescent="0.2">
      <c r="A29" s="184" t="s">
        <v>144</v>
      </c>
      <c r="B29" s="201" t="s">
        <v>145</v>
      </c>
      <c r="C29" s="69"/>
      <c r="D29" s="33"/>
      <c r="E29" s="70"/>
      <c r="F29" s="33"/>
      <c r="G29" s="71"/>
      <c r="H29" s="33"/>
      <c r="I29" s="69"/>
      <c r="J29" s="33"/>
      <c r="K29" s="72"/>
      <c r="L29" s="33"/>
      <c r="M29" s="73"/>
      <c r="N29" s="33"/>
      <c r="O29" s="33" t="s">
        <v>146</v>
      </c>
      <c r="P29" s="33" t="s">
        <v>120</v>
      </c>
      <c r="Q29" s="74"/>
      <c r="R29" s="33"/>
      <c r="S29" s="33"/>
      <c r="T29" s="33"/>
    </row>
    <row r="30" spans="1:20" x14ac:dyDescent="0.2">
      <c r="A30" s="185"/>
      <c r="B30" s="202"/>
      <c r="C30" s="38" t="s">
        <v>147</v>
      </c>
      <c r="D30" s="38"/>
      <c r="E30" s="76"/>
      <c r="F30" s="38"/>
      <c r="G30" s="77"/>
      <c r="H30" s="38" t="s">
        <v>148</v>
      </c>
      <c r="I30" s="75"/>
      <c r="J30" s="38"/>
      <c r="K30" s="78"/>
      <c r="L30" s="38"/>
      <c r="M30" s="79"/>
      <c r="N30" s="38"/>
      <c r="O30" s="75"/>
      <c r="P30" s="38"/>
      <c r="Q30" s="80"/>
      <c r="R30" s="38"/>
      <c r="S30" s="38"/>
      <c r="T30" s="38"/>
    </row>
    <row r="31" spans="1:20" x14ac:dyDescent="0.2">
      <c r="A31" s="185"/>
      <c r="B31" s="202"/>
      <c r="C31" s="81"/>
      <c r="D31" s="55"/>
      <c r="E31" s="82"/>
      <c r="F31" s="55"/>
      <c r="G31" s="83"/>
      <c r="H31" s="55"/>
      <c r="I31" s="81"/>
      <c r="J31" s="55"/>
      <c r="K31" s="84"/>
      <c r="L31" s="55"/>
      <c r="M31" s="81"/>
      <c r="N31" s="55"/>
      <c r="O31" s="81"/>
      <c r="P31" s="55"/>
      <c r="Q31" s="85"/>
      <c r="R31" s="55"/>
      <c r="S31" s="55"/>
      <c r="T31" s="55"/>
    </row>
    <row r="32" spans="1:20" x14ac:dyDescent="0.2">
      <c r="A32" s="185"/>
      <c r="B32" s="202"/>
      <c r="C32" s="33"/>
      <c r="D32" s="33" t="s">
        <v>149</v>
      </c>
      <c r="E32" s="34" t="s">
        <v>127</v>
      </c>
      <c r="F32" s="35" t="s">
        <v>150</v>
      </c>
      <c r="G32" s="36">
        <v>0.187</v>
      </c>
      <c r="H32" s="33"/>
      <c r="I32" s="33" t="s">
        <v>151</v>
      </c>
      <c r="J32" s="33">
        <v>5</v>
      </c>
      <c r="K32" s="37">
        <v>0.9</v>
      </c>
      <c r="L32" s="33"/>
      <c r="M32" s="33"/>
      <c r="N32" s="33"/>
      <c r="O32" s="33"/>
      <c r="P32" s="33"/>
      <c r="Q32" s="33"/>
      <c r="R32" s="33"/>
      <c r="S32" s="33"/>
      <c r="T32" s="33"/>
    </row>
    <row r="33" spans="1:20" ht="12.75" customHeight="1" x14ac:dyDescent="0.2">
      <c r="A33" s="185"/>
      <c r="B33" s="202"/>
      <c r="C33" s="38"/>
      <c r="D33" s="38"/>
      <c r="E33" s="86" t="s">
        <v>130</v>
      </c>
      <c r="F33" s="40" t="s">
        <v>150</v>
      </c>
      <c r="G33" s="41">
        <v>8.900000000000001E-2</v>
      </c>
      <c r="H33" s="38"/>
      <c r="I33" s="38"/>
      <c r="J33" s="38">
        <v>10</v>
      </c>
      <c r="K33" s="42">
        <v>0.18659999999999999</v>
      </c>
      <c r="L33" s="38"/>
      <c r="M33" s="38"/>
      <c r="N33" s="38"/>
      <c r="O33" s="38"/>
      <c r="P33" s="38"/>
      <c r="Q33" s="38"/>
      <c r="R33" s="38"/>
      <c r="S33" s="38"/>
      <c r="T33" s="38"/>
    </row>
    <row r="34" spans="1:20" x14ac:dyDescent="0.2">
      <c r="A34" s="185"/>
      <c r="B34" s="202"/>
      <c r="C34" s="43"/>
      <c r="D34" s="44"/>
      <c r="E34" s="45" t="s">
        <v>132</v>
      </c>
      <c r="F34" s="46" t="s">
        <v>152</v>
      </c>
      <c r="G34" s="47">
        <v>0.05</v>
      </c>
      <c r="H34" s="48"/>
      <c r="I34" s="43"/>
      <c r="J34" s="43"/>
      <c r="K34" s="49"/>
      <c r="L34" s="43"/>
      <c r="M34" s="43"/>
      <c r="N34" s="43"/>
      <c r="O34" s="43"/>
      <c r="P34" s="43"/>
      <c r="Q34" s="43"/>
      <c r="R34" s="38"/>
      <c r="S34" s="38"/>
      <c r="T34" s="38"/>
    </row>
    <row r="35" spans="1:20" x14ac:dyDescent="0.2">
      <c r="A35" s="185"/>
      <c r="B35" s="203"/>
      <c r="C35" s="50"/>
      <c r="D35" s="50"/>
      <c r="E35" s="51" t="s">
        <v>134</v>
      </c>
      <c r="F35" s="52" t="s">
        <v>150</v>
      </c>
      <c r="G35" s="53">
        <v>8.199999999999999E-2</v>
      </c>
      <c r="H35" s="50"/>
      <c r="I35" s="50"/>
      <c r="J35" s="50"/>
      <c r="K35" s="54"/>
      <c r="L35" s="50"/>
      <c r="M35" s="50"/>
      <c r="N35" s="50"/>
      <c r="O35" s="50"/>
      <c r="P35" s="50"/>
      <c r="Q35" s="50"/>
      <c r="R35" s="55"/>
      <c r="S35" s="55"/>
      <c r="T35" s="55"/>
    </row>
    <row r="36" spans="1:20" x14ac:dyDescent="0.25">
      <c r="A36" s="87" t="s">
        <v>153</v>
      </c>
    </row>
  </sheetData>
  <mergeCells count="25">
    <mergeCell ref="B15:B21"/>
    <mergeCell ref="A15:A21"/>
    <mergeCell ref="O7:Q7"/>
    <mergeCell ref="R7:T7"/>
    <mergeCell ref="L7:L8"/>
    <mergeCell ref="M7:M8"/>
    <mergeCell ref="A9:A14"/>
    <mergeCell ref="B9:B11"/>
    <mergeCell ref="B12:B14"/>
    <mergeCell ref="A29:A35"/>
    <mergeCell ref="B1:D1"/>
    <mergeCell ref="E1:N1"/>
    <mergeCell ref="B2:D2"/>
    <mergeCell ref="E2:N2"/>
    <mergeCell ref="B3:D3"/>
    <mergeCell ref="E3:N3"/>
    <mergeCell ref="D5:I5"/>
    <mergeCell ref="A7:A8"/>
    <mergeCell ref="B7:B8"/>
    <mergeCell ref="C7:G7"/>
    <mergeCell ref="H7:K7"/>
    <mergeCell ref="N7:N8"/>
    <mergeCell ref="B29:B35"/>
    <mergeCell ref="A22:A28"/>
    <mergeCell ref="B22:B28"/>
  </mergeCells>
  <pageMargins left="0.7" right="0.7" top="0.75" bottom="0.75" header="0.3" footer="0.3"/>
  <pageSetup paperSize="3" scale="68" orientation="landscape" r:id="rId1"/>
  <headerFooter>
    <oddFooter>&amp;RMay 2022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52"/>
  <sheetViews>
    <sheetView topLeftCell="A23" zoomScaleNormal="100" workbookViewId="0">
      <selection activeCell="T23" sqref="T23"/>
    </sheetView>
  </sheetViews>
  <sheetFormatPr defaultRowHeight="12.75" x14ac:dyDescent="0.25"/>
  <cols>
    <col min="1" max="5" width="9.140625" style="91"/>
    <col min="6" max="6" width="16.42578125" style="91" customWidth="1"/>
    <col min="7" max="16384" width="9.140625" style="91"/>
  </cols>
  <sheetData>
    <row r="2" spans="1:29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</row>
    <row r="3" spans="1:29" ht="15" x14ac:dyDescent="0.25">
      <c r="A3" s="90"/>
      <c r="B3" s="7" t="s">
        <v>154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</row>
    <row r="4" spans="1:29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</row>
    <row r="5" spans="1:29" x14ac:dyDescent="0.2">
      <c r="A5" s="90"/>
      <c r="B5" s="90" t="s">
        <v>155</v>
      </c>
      <c r="C5" s="90" t="s">
        <v>156</v>
      </c>
      <c r="D5" s="90"/>
      <c r="E5" s="90"/>
      <c r="F5" s="90"/>
      <c r="G5" s="90" t="s">
        <v>157</v>
      </c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</row>
    <row r="6" spans="1:29" x14ac:dyDescent="0.2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</row>
    <row r="7" spans="1:29" x14ac:dyDescent="0.2">
      <c r="A7" s="90"/>
      <c r="B7" s="90" t="s">
        <v>158</v>
      </c>
      <c r="C7" s="92" t="s">
        <v>159</v>
      </c>
      <c r="D7" s="90"/>
      <c r="E7" s="90"/>
      <c r="F7" s="90"/>
      <c r="G7" s="90" t="s">
        <v>160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</row>
    <row r="8" spans="1:29" x14ac:dyDescent="0.2">
      <c r="A8" s="90"/>
      <c r="B8" s="90"/>
      <c r="C8" s="92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</row>
    <row r="9" spans="1:29" x14ac:dyDescent="0.2">
      <c r="A9" s="94"/>
      <c r="B9" s="94" t="s">
        <v>161</v>
      </c>
      <c r="C9" s="97" t="s">
        <v>162</v>
      </c>
      <c r="D9" s="94"/>
      <c r="E9" s="94"/>
      <c r="F9" s="94"/>
      <c r="G9" s="94" t="s">
        <v>163</v>
      </c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</row>
    <row r="10" spans="1:29" x14ac:dyDescent="0.2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</row>
    <row r="11" spans="1:29" x14ac:dyDescent="0.2">
      <c r="A11" s="90"/>
      <c r="B11" s="90" t="s">
        <v>164</v>
      </c>
      <c r="C11" s="90" t="s">
        <v>165</v>
      </c>
      <c r="D11" s="90"/>
      <c r="E11" s="90"/>
      <c r="F11" s="90"/>
      <c r="G11" s="90" t="s">
        <v>166</v>
      </c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</row>
    <row r="12" spans="1:29" x14ac:dyDescent="0.2">
      <c r="A12" s="90"/>
      <c r="B12" s="90"/>
      <c r="C12" s="90"/>
      <c r="D12" s="90"/>
      <c r="E12" s="90"/>
      <c r="F12" s="90"/>
      <c r="G12" s="90" t="s">
        <v>167</v>
      </c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</row>
    <row r="13" spans="1:29" x14ac:dyDescent="0.2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</row>
    <row r="14" spans="1:29" x14ac:dyDescent="0.2">
      <c r="A14" s="94"/>
      <c r="B14" s="94" t="s">
        <v>168</v>
      </c>
      <c r="C14" s="94" t="s">
        <v>169</v>
      </c>
      <c r="D14" s="94"/>
      <c r="E14" s="94"/>
      <c r="F14" s="94"/>
      <c r="G14" s="94" t="s">
        <v>170</v>
      </c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29" x14ac:dyDescent="0.2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</row>
    <row r="16" spans="1:29" x14ac:dyDescent="0.2">
      <c r="A16" s="90"/>
      <c r="B16" s="90" t="s">
        <v>171</v>
      </c>
      <c r="C16" s="90" t="s">
        <v>172</v>
      </c>
      <c r="D16" s="90"/>
      <c r="E16" s="90"/>
      <c r="F16" s="90"/>
      <c r="G16" s="90" t="s">
        <v>173</v>
      </c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</row>
    <row r="17" spans="1:29" x14ac:dyDescent="0.2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</row>
    <row r="18" spans="1:29" ht="15" x14ac:dyDescent="0.25">
      <c r="A18" s="90"/>
      <c r="B18" s="90" t="s">
        <v>174</v>
      </c>
      <c r="C18" s="90" t="s">
        <v>175</v>
      </c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</row>
    <row r="19" spans="1:29" x14ac:dyDescent="0.2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</row>
    <row r="20" spans="1:29" x14ac:dyDescent="0.2">
      <c r="A20" s="90"/>
      <c r="B20" s="90" t="s">
        <v>176</v>
      </c>
      <c r="C20" s="90" t="s">
        <v>177</v>
      </c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</row>
    <row r="21" spans="1:29" x14ac:dyDescent="0.2">
      <c r="A21" s="90"/>
      <c r="B21" s="90"/>
      <c r="C21" s="90" t="s">
        <v>178</v>
      </c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</row>
    <row r="22" spans="1:29" x14ac:dyDescent="0.2">
      <c r="A22" s="90"/>
      <c r="B22" s="90"/>
      <c r="C22" s="90" t="s">
        <v>179</v>
      </c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</row>
    <row r="23" spans="1:29" x14ac:dyDescent="0.2">
      <c r="A23" s="90"/>
      <c r="B23" s="90"/>
      <c r="C23" s="90" t="s">
        <v>180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</row>
    <row r="24" spans="1:29" x14ac:dyDescent="0.2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</row>
    <row r="25" spans="1:29" ht="15" x14ac:dyDescent="0.25">
      <c r="A25" s="90"/>
      <c r="B25" s="90"/>
      <c r="C25" s="93" t="s">
        <v>181</v>
      </c>
      <c r="D25" s="90"/>
      <c r="E25" s="90"/>
      <c r="F25" s="90"/>
      <c r="G25" s="93" t="s">
        <v>182</v>
      </c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</row>
    <row r="26" spans="1:29" x14ac:dyDescent="0.2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</row>
    <row r="27" spans="1:29" x14ac:dyDescent="0.2">
      <c r="A27" s="90"/>
      <c r="B27" s="90"/>
      <c r="C27" s="92" t="s">
        <v>183</v>
      </c>
      <c r="D27" s="90"/>
      <c r="E27" s="90"/>
      <c r="F27" s="90"/>
      <c r="G27" s="90" t="s">
        <v>184</v>
      </c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</row>
    <row r="28" spans="1:29" x14ac:dyDescent="0.2">
      <c r="A28" s="90"/>
      <c r="B28" s="90"/>
      <c r="C28" s="90"/>
      <c r="D28" s="90"/>
      <c r="E28" s="90"/>
      <c r="F28" s="90"/>
      <c r="G28" s="90" t="s">
        <v>185</v>
      </c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</row>
    <row r="29" spans="1:29" x14ac:dyDescent="0.2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</row>
    <row r="30" spans="1:29" x14ac:dyDescent="0.2">
      <c r="A30" s="90"/>
      <c r="B30" s="90"/>
      <c r="C30" s="90" t="s">
        <v>186</v>
      </c>
      <c r="D30" s="90"/>
      <c r="E30" s="90"/>
      <c r="F30" s="90"/>
      <c r="G30" s="90" t="s">
        <v>187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</row>
    <row r="31" spans="1:29" x14ac:dyDescent="0.2">
      <c r="A31" s="90"/>
      <c r="B31" s="90"/>
      <c r="C31" s="90"/>
      <c r="D31" s="90"/>
      <c r="E31" s="90"/>
      <c r="F31" s="90"/>
      <c r="G31" s="94" t="s">
        <v>188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</row>
    <row r="32" spans="1:29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</row>
    <row r="33" spans="1:29" x14ac:dyDescent="0.2">
      <c r="A33" s="90"/>
      <c r="B33" s="90"/>
      <c r="C33" s="90" t="s">
        <v>100</v>
      </c>
      <c r="D33" s="90"/>
      <c r="E33" s="90"/>
      <c r="F33" s="90"/>
      <c r="G33" s="90" t="s">
        <v>189</v>
      </c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</row>
    <row r="34" spans="1:29" x14ac:dyDescent="0.2">
      <c r="A34" s="90"/>
      <c r="B34" s="90"/>
      <c r="C34" s="90"/>
      <c r="D34" s="90"/>
      <c r="E34" s="90"/>
      <c r="F34" s="90"/>
      <c r="G34" s="90" t="s">
        <v>190</v>
      </c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</row>
    <row r="35" spans="1:29" x14ac:dyDescent="0.2">
      <c r="A35" s="90"/>
      <c r="B35" s="90"/>
      <c r="C35" s="90"/>
      <c r="D35" s="90"/>
      <c r="E35" s="90"/>
      <c r="F35" s="90"/>
      <c r="G35" s="90" t="s">
        <v>191</v>
      </c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</row>
    <row r="36" spans="1:29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</row>
    <row r="37" spans="1:29" x14ac:dyDescent="0.2">
      <c r="A37" s="90"/>
      <c r="B37" s="90"/>
      <c r="C37" s="90" t="s">
        <v>101</v>
      </c>
      <c r="D37" s="90"/>
      <c r="E37" s="90"/>
      <c r="F37" s="90"/>
      <c r="G37" s="90" t="s">
        <v>192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</row>
    <row r="38" spans="1:29" x14ac:dyDescent="0.2">
      <c r="A38" s="90"/>
      <c r="B38" s="90"/>
      <c r="C38" s="90"/>
      <c r="D38" s="90"/>
      <c r="E38" s="90"/>
      <c r="F38" s="90"/>
      <c r="G38" s="90" t="s">
        <v>193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</row>
    <row r="39" spans="1:29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</row>
    <row r="40" spans="1:29" x14ac:dyDescent="0.2">
      <c r="A40" s="90"/>
      <c r="B40" s="90" t="s">
        <v>194</v>
      </c>
      <c r="C40" s="90" t="s">
        <v>195</v>
      </c>
      <c r="D40" s="90"/>
      <c r="E40" s="90"/>
      <c r="F40" s="90"/>
      <c r="G40" s="90" t="s">
        <v>196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</row>
    <row r="41" spans="1:29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</row>
    <row r="42" spans="1:29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</row>
    <row r="43" spans="1:29" hidden="1" x14ac:dyDescent="0.2">
      <c r="A43" s="90"/>
      <c r="B43" s="90" t="s">
        <v>176</v>
      </c>
      <c r="C43" s="90" t="s">
        <v>197</v>
      </c>
      <c r="D43" s="90"/>
      <c r="E43" s="90"/>
      <c r="F43" s="90"/>
      <c r="G43" s="92" t="s">
        <v>198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</row>
    <row r="44" spans="1:29" hidden="1" x14ac:dyDescent="0.2">
      <c r="A44" s="90"/>
      <c r="B44" s="90"/>
      <c r="C44" s="90"/>
      <c r="D44" s="90"/>
      <c r="E44" s="90"/>
      <c r="F44" s="90"/>
      <c r="G44" s="92" t="s">
        <v>199</v>
      </c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</row>
    <row r="45" spans="1:29" ht="15" hidden="1" x14ac:dyDescent="0.25">
      <c r="A45" s="90"/>
      <c r="B45" s="90"/>
      <c r="C45" s="90"/>
      <c r="D45" s="90"/>
      <c r="E45" s="90"/>
      <c r="F45" s="90"/>
      <c r="G45" s="90" t="s">
        <v>200</v>
      </c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</row>
    <row r="46" spans="1:29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</row>
    <row r="47" spans="1:29" x14ac:dyDescent="0.2">
      <c r="A47" s="90"/>
      <c r="B47" s="90" t="s">
        <v>201</v>
      </c>
      <c r="C47" s="90" t="s">
        <v>202</v>
      </c>
      <c r="D47" s="90"/>
      <c r="E47" s="90"/>
      <c r="F47" s="90"/>
      <c r="G47" s="90" t="s">
        <v>203</v>
      </c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</row>
    <row r="48" spans="1:29" ht="15" hidden="1" x14ac:dyDescent="0.25">
      <c r="A48" s="90"/>
      <c r="B48" s="90"/>
      <c r="C48" s="90"/>
      <c r="D48" s="90"/>
      <c r="E48" s="90"/>
      <c r="F48" s="90"/>
      <c r="G48" s="7" t="s">
        <v>204</v>
      </c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</row>
    <row r="49" spans="1:29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</row>
    <row r="50" spans="1:29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</row>
    <row r="51" spans="1:29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</row>
    <row r="52" spans="1:29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ROW GI (non-PP)</vt:lpstr>
      <vt:lpstr>ROWPP Boring Plan Table</vt:lpstr>
      <vt:lpstr>ROWPP Notes</vt:lpstr>
      <vt:lpstr>'ROW GI (non-PP)'!Print_Area</vt:lpstr>
      <vt:lpstr>'ROWPP Boring Plan Table'!Print_Area</vt:lpstr>
    </vt:vector>
  </TitlesOfParts>
  <Manager/>
  <Company>City of New York DEP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Landecker, Joshua</dc:creator>
  <cp:keywords/>
  <dc:description/>
  <cp:lastModifiedBy>Ng, Christine</cp:lastModifiedBy>
  <cp:revision/>
  <dcterms:created xsi:type="dcterms:W3CDTF">2013-06-07T14:41:51Z</dcterms:created>
  <dcterms:modified xsi:type="dcterms:W3CDTF">2022-05-05T19:50:18Z</dcterms:modified>
  <cp:category/>
  <cp:contentStatus/>
</cp:coreProperties>
</file>